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nanou\OneDrive\Bureau\DadyCar\Blog Dadycar\Article 09\"/>
    </mc:Choice>
  </mc:AlternateContent>
  <xr:revisionPtr revIDLastSave="0" documentId="13_ncr:1_{8C7ED9A4-38A1-47FA-8DBE-55DA92B0F05C}" xr6:coauthVersionLast="47" xr6:coauthVersionMax="47" xr10:uidLastSave="{00000000-0000-0000-0000-000000000000}"/>
  <bookViews>
    <workbookView xWindow="-98" yWindow="-98" windowWidth="19396" windowHeight="11475" tabRatio="815" xr2:uid="{00000000-000D-0000-FFFF-FFFF00000000}"/>
  </bookViews>
  <sheets>
    <sheet name="Informations requises" sheetId="1" r:id="rId1"/>
    <sheet name="Calculateur TCO" sheetId="2" r:id="rId2"/>
    <sheet name="Informations du véhicule" sheetId="3" r:id="rId3"/>
    <sheet name="AND" sheetId="4" state="hidden" r:id="rId4"/>
    <sheet name="Taxe annuelle sur les émissions" sheetId="5" state="hidden" r:id="rId5"/>
    <sheet name="Taxe annuelle sur les polluants" sheetId="6" r:id="rId6"/>
    <sheet name="FuelTypes" sheetId="7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3" l="1"/>
  <c r="B4" i="2"/>
  <c r="A29" i="5"/>
  <c r="AD28" i="5"/>
  <c r="AE28" i="5" s="1"/>
  <c r="A28" i="5"/>
  <c r="AD27" i="5"/>
  <c r="AE27" i="5" s="1"/>
  <c r="AB27" i="5"/>
  <c r="AA27" i="5"/>
  <c r="Y27" i="5"/>
  <c r="X27" i="5"/>
  <c r="U27" i="5"/>
  <c r="V27" i="5" s="1"/>
  <c r="R27" i="5"/>
  <c r="S27" i="5" s="1"/>
  <c r="O27" i="5"/>
  <c r="P27" i="5" s="1"/>
  <c r="L27" i="5"/>
  <c r="M27" i="5" s="1"/>
  <c r="I27" i="5"/>
  <c r="J27" i="5" s="1"/>
  <c r="F27" i="5"/>
  <c r="G27" i="5" s="1"/>
  <c r="AD26" i="5"/>
  <c r="AE26" i="5" s="1"/>
  <c r="AB26" i="5"/>
  <c r="AA26" i="5"/>
  <c r="X26" i="5"/>
  <c r="Y26" i="5" s="1"/>
  <c r="U26" i="5"/>
  <c r="V26" i="5" s="1"/>
  <c r="R26" i="5"/>
  <c r="S26" i="5" s="1"/>
  <c r="P26" i="5"/>
  <c r="O26" i="5"/>
  <c r="M26" i="5"/>
  <c r="L26" i="5"/>
  <c r="J26" i="5"/>
  <c r="I26" i="5"/>
  <c r="F26" i="5"/>
  <c r="G26" i="5" s="1"/>
  <c r="A7" i="5"/>
  <c r="AD6" i="5"/>
  <c r="AE6" i="5" s="1"/>
  <c r="V6" i="5"/>
  <c r="U6" i="5"/>
  <c r="S6" i="5"/>
  <c r="R6" i="5"/>
  <c r="O6" i="5"/>
  <c r="P6" i="5" s="1"/>
  <c r="L6" i="5"/>
  <c r="M6" i="5" s="1"/>
  <c r="I6" i="5"/>
  <c r="J6" i="5" s="1"/>
  <c r="F6" i="5"/>
  <c r="G6" i="5" s="1"/>
  <c r="A6" i="5"/>
  <c r="AA6" i="5" s="1"/>
  <c r="AB6" i="5" s="1"/>
  <c r="AD5" i="5"/>
  <c r="AE5" i="5" s="1"/>
  <c r="AA5" i="5"/>
  <c r="AB5" i="5" s="1"/>
  <c r="Y5" i="5"/>
  <c r="X5" i="5"/>
  <c r="V5" i="5"/>
  <c r="U5" i="5"/>
  <c r="R5" i="5"/>
  <c r="S5" i="5" s="1"/>
  <c r="O5" i="5"/>
  <c r="P5" i="5" s="1"/>
  <c r="L5" i="5"/>
  <c r="M5" i="5" s="1"/>
  <c r="J5" i="5"/>
  <c r="I5" i="5"/>
  <c r="F5" i="5"/>
  <c r="G5" i="5" s="1"/>
  <c r="B5" i="5"/>
  <c r="C23" i="2" s="1" a="1"/>
  <c r="F29" i="2"/>
  <c r="C29" i="2"/>
  <c r="F24" i="2" a="1"/>
  <c r="F24" i="2"/>
  <c r="C24" i="2" a="1"/>
  <c r="C24" i="2" s="1"/>
  <c r="C23" i="2"/>
  <c r="F18" i="2"/>
  <c r="C18" i="2"/>
  <c r="F13" i="2"/>
  <c r="C13" i="2"/>
  <c r="F12" i="2"/>
  <c r="F14" i="2" s="1"/>
  <c r="C12" i="2"/>
  <c r="C14" i="2" s="1"/>
  <c r="F8" i="2"/>
  <c r="C8" i="2"/>
  <c r="C9" i="2" s="1"/>
  <c r="F7" i="2"/>
  <c r="C7" i="2"/>
  <c r="F6" i="2"/>
  <c r="F28" i="2" s="1"/>
  <c r="F30" i="2" s="1"/>
  <c r="C6" i="2"/>
  <c r="C28" i="2" s="1"/>
  <c r="C30" i="2" s="1"/>
  <c r="E4" i="2"/>
  <c r="C25" i="2" l="1"/>
  <c r="F9" i="2"/>
  <c r="F17" i="2" s="1"/>
  <c r="F19" i="2" s="1"/>
  <c r="F20" i="2" s="1"/>
  <c r="C17" i="2"/>
  <c r="C19" i="2" s="1"/>
  <c r="C20" i="2" s="1"/>
  <c r="C33" i="2" s="1"/>
  <c r="L29" i="5"/>
  <c r="M29" i="5" s="1"/>
  <c r="A30" i="5"/>
  <c r="I29" i="5"/>
  <c r="J29" i="5" s="1"/>
  <c r="AA29" i="5"/>
  <c r="AB29" i="5" s="1"/>
  <c r="O29" i="5"/>
  <c r="P29" i="5" s="1"/>
  <c r="AD29" i="5"/>
  <c r="AE29" i="5" s="1"/>
  <c r="X29" i="5"/>
  <c r="Y29" i="5" s="1"/>
  <c r="U29" i="5"/>
  <c r="V29" i="5" s="1"/>
  <c r="R29" i="5"/>
  <c r="S29" i="5" s="1"/>
  <c r="B26" i="5"/>
  <c r="B27" i="5"/>
  <c r="F29" i="5"/>
  <c r="G29" i="5" s="1"/>
  <c r="B29" i="5" s="1"/>
  <c r="U7" i="5"/>
  <c r="V7" i="5" s="1"/>
  <c r="R7" i="5"/>
  <c r="S7" i="5" s="1"/>
  <c r="A8" i="5"/>
  <c r="X7" i="5"/>
  <c r="Y7" i="5" s="1"/>
  <c r="AD7" i="5"/>
  <c r="AE7" i="5" s="1"/>
  <c r="AA7" i="5"/>
  <c r="AB7" i="5" s="1"/>
  <c r="L7" i="5"/>
  <c r="M7" i="5" s="1"/>
  <c r="I7" i="5"/>
  <c r="J7" i="5" s="1"/>
  <c r="O7" i="5"/>
  <c r="P7" i="5" s="1"/>
  <c r="F7" i="5"/>
  <c r="G7" i="5" s="1"/>
  <c r="B7" i="5" s="1"/>
  <c r="R28" i="5"/>
  <c r="S28" i="5" s="1"/>
  <c r="O28" i="5"/>
  <c r="P28" i="5" s="1"/>
  <c r="AA28" i="5"/>
  <c r="AB28" i="5" s="1"/>
  <c r="X28" i="5"/>
  <c r="Y28" i="5" s="1"/>
  <c r="I28" i="5"/>
  <c r="J28" i="5" s="1"/>
  <c r="L28" i="5"/>
  <c r="M28" i="5" s="1"/>
  <c r="F28" i="5"/>
  <c r="G28" i="5" s="1"/>
  <c r="U28" i="5"/>
  <c r="V28" i="5" s="1"/>
  <c r="X6" i="5"/>
  <c r="Y6" i="5" s="1"/>
  <c r="B6" i="5" s="1"/>
  <c r="AD30" i="5" l="1"/>
  <c r="AE30" i="5" s="1"/>
  <c r="F30" i="5"/>
  <c r="G30" i="5" s="1"/>
  <c r="AA30" i="5"/>
  <c r="AB30" i="5" s="1"/>
  <c r="I30" i="5"/>
  <c r="J30" i="5" s="1"/>
  <c r="A31" i="5"/>
  <c r="L30" i="5"/>
  <c r="M30" i="5" s="1"/>
  <c r="U30" i="5"/>
  <c r="V30" i="5" s="1"/>
  <c r="R30" i="5"/>
  <c r="S30" i="5" s="1"/>
  <c r="O30" i="5"/>
  <c r="P30" i="5" s="1"/>
  <c r="X30" i="5"/>
  <c r="Y30" i="5" s="1"/>
  <c r="O8" i="5"/>
  <c r="P8" i="5" s="1"/>
  <c r="L8" i="5"/>
  <c r="M8" i="5" s="1"/>
  <c r="A9" i="5"/>
  <c r="AA8" i="5"/>
  <c r="AB8" i="5" s="1"/>
  <c r="X8" i="5"/>
  <c r="Y8" i="5" s="1"/>
  <c r="AD8" i="5"/>
  <c r="AE8" i="5" s="1"/>
  <c r="U8" i="5"/>
  <c r="V8" i="5" s="1"/>
  <c r="R8" i="5"/>
  <c r="S8" i="5" s="1"/>
  <c r="I8" i="5"/>
  <c r="J8" i="5" s="1"/>
  <c r="F8" i="5"/>
  <c r="G8" i="5" s="1"/>
  <c r="B28" i="5"/>
  <c r="X31" i="5" l="1"/>
  <c r="Y31" i="5" s="1"/>
  <c r="U31" i="5"/>
  <c r="V31" i="5" s="1"/>
  <c r="L31" i="5"/>
  <c r="M31" i="5" s="1"/>
  <c r="A32" i="5"/>
  <c r="AD31" i="5"/>
  <c r="AE31" i="5" s="1"/>
  <c r="AA31" i="5"/>
  <c r="AB31" i="5" s="1"/>
  <c r="R31" i="5"/>
  <c r="S31" i="5" s="1"/>
  <c r="O31" i="5"/>
  <c r="P31" i="5" s="1"/>
  <c r="I31" i="5"/>
  <c r="J31" i="5" s="1"/>
  <c r="F31" i="5"/>
  <c r="G31" i="5" s="1"/>
  <c r="B31" i="5" s="1"/>
  <c r="A10" i="5"/>
  <c r="I9" i="5"/>
  <c r="J9" i="5" s="1"/>
  <c r="AD9" i="5"/>
  <c r="AE9" i="5" s="1"/>
  <c r="F9" i="5"/>
  <c r="G9" i="5" s="1"/>
  <c r="AA9" i="5"/>
  <c r="AB9" i="5" s="1"/>
  <c r="X9" i="5"/>
  <c r="Y9" i="5" s="1"/>
  <c r="L9" i="5"/>
  <c r="M9" i="5" s="1"/>
  <c r="U9" i="5"/>
  <c r="V9" i="5" s="1"/>
  <c r="R9" i="5"/>
  <c r="S9" i="5" s="1"/>
  <c r="O9" i="5"/>
  <c r="P9" i="5" s="1"/>
  <c r="B8" i="5"/>
  <c r="B30" i="5"/>
  <c r="B9" i="5" l="1"/>
  <c r="AA10" i="5"/>
  <c r="AB10" i="5" s="1"/>
  <c r="X10" i="5"/>
  <c r="Y10" i="5" s="1"/>
  <c r="AD10" i="5"/>
  <c r="AE10" i="5" s="1"/>
  <c r="R10" i="5"/>
  <c r="S10" i="5" s="1"/>
  <c r="I10" i="5"/>
  <c r="J10" i="5" s="1"/>
  <c r="F10" i="5"/>
  <c r="G10" i="5" s="1"/>
  <c r="O10" i="5"/>
  <c r="P10" i="5" s="1"/>
  <c r="L10" i="5"/>
  <c r="M10" i="5" s="1"/>
  <c r="U10" i="5"/>
  <c r="V10" i="5" s="1"/>
  <c r="A11" i="5"/>
  <c r="R32" i="5"/>
  <c r="S32" i="5" s="1"/>
  <c r="O32" i="5"/>
  <c r="P32" i="5" s="1"/>
  <c r="L32" i="5"/>
  <c r="M32" i="5" s="1"/>
  <c r="A33" i="5"/>
  <c r="U32" i="5"/>
  <c r="V32" i="5" s="1"/>
  <c r="AD32" i="5"/>
  <c r="AE32" i="5" s="1"/>
  <c r="AA32" i="5"/>
  <c r="AB32" i="5" s="1"/>
  <c r="X32" i="5"/>
  <c r="Y32" i="5" s="1"/>
  <c r="I32" i="5"/>
  <c r="J32" i="5" s="1"/>
  <c r="F32" i="5"/>
  <c r="G32" i="5" s="1"/>
  <c r="L33" i="5" l="1"/>
  <c r="M33" i="5" s="1"/>
  <c r="A34" i="5"/>
  <c r="I33" i="5"/>
  <c r="J33" i="5" s="1"/>
  <c r="O33" i="5"/>
  <c r="P33" i="5" s="1"/>
  <c r="X33" i="5"/>
  <c r="Y33" i="5" s="1"/>
  <c r="U33" i="5"/>
  <c r="V33" i="5" s="1"/>
  <c r="R33" i="5"/>
  <c r="S33" i="5" s="1"/>
  <c r="F33" i="5"/>
  <c r="G33" i="5" s="1"/>
  <c r="AD33" i="5"/>
  <c r="AE33" i="5" s="1"/>
  <c r="AA33" i="5"/>
  <c r="AB33" i="5" s="1"/>
  <c r="U11" i="5"/>
  <c r="V11" i="5" s="1"/>
  <c r="R11" i="5"/>
  <c r="S11" i="5" s="1"/>
  <c r="I11" i="5"/>
  <c r="J11" i="5" s="1"/>
  <c r="A12" i="5"/>
  <c r="AD11" i="5"/>
  <c r="AE11" i="5" s="1"/>
  <c r="AA11" i="5"/>
  <c r="AB11" i="5" s="1"/>
  <c r="X11" i="5"/>
  <c r="Y11" i="5" s="1"/>
  <c r="O11" i="5"/>
  <c r="P11" i="5" s="1"/>
  <c r="L11" i="5"/>
  <c r="M11" i="5" s="1"/>
  <c r="F11" i="5"/>
  <c r="G11" i="5" s="1"/>
  <c r="B10" i="5"/>
  <c r="B32" i="5"/>
  <c r="O12" i="5" l="1"/>
  <c r="P12" i="5" s="1"/>
  <c r="L12" i="5"/>
  <c r="M12" i="5" s="1"/>
  <c r="I12" i="5"/>
  <c r="J12" i="5" s="1"/>
  <c r="A13" i="5"/>
  <c r="AD12" i="5"/>
  <c r="AE12" i="5" s="1"/>
  <c r="F12" i="5"/>
  <c r="G12" i="5" s="1"/>
  <c r="AA12" i="5"/>
  <c r="AB12" i="5" s="1"/>
  <c r="X12" i="5"/>
  <c r="Y12" i="5" s="1"/>
  <c r="U12" i="5"/>
  <c r="V12" i="5" s="1"/>
  <c r="R12" i="5"/>
  <c r="S12" i="5" s="1"/>
  <c r="B33" i="5"/>
  <c r="B11" i="5"/>
  <c r="AD34" i="5"/>
  <c r="AE34" i="5" s="1"/>
  <c r="F34" i="5"/>
  <c r="G34" i="5" s="1"/>
  <c r="AA34" i="5"/>
  <c r="AB34" i="5" s="1"/>
  <c r="R34" i="5"/>
  <c r="S34" i="5" s="1"/>
  <c r="I34" i="5"/>
  <c r="J34" i="5" s="1"/>
  <c r="A35" i="5"/>
  <c r="X34" i="5"/>
  <c r="Y34" i="5" s="1"/>
  <c r="U34" i="5"/>
  <c r="V34" i="5" s="1"/>
  <c r="O34" i="5"/>
  <c r="P34" i="5" s="1"/>
  <c r="L34" i="5"/>
  <c r="M34" i="5" s="1"/>
  <c r="X35" i="5" l="1"/>
  <c r="Y35" i="5" s="1"/>
  <c r="U35" i="5"/>
  <c r="V35" i="5" s="1"/>
  <c r="R35" i="5"/>
  <c r="S35" i="5" s="1"/>
  <c r="I35" i="5"/>
  <c r="J35" i="5" s="1"/>
  <c r="F35" i="5"/>
  <c r="G35" i="5" s="1"/>
  <c r="B35" i="5" s="1"/>
  <c r="AA35" i="5"/>
  <c r="AB35" i="5" s="1"/>
  <c r="L35" i="5"/>
  <c r="M35" i="5" s="1"/>
  <c r="A36" i="5"/>
  <c r="AD35" i="5"/>
  <c r="AE35" i="5" s="1"/>
  <c r="O35" i="5"/>
  <c r="P35" i="5" s="1"/>
  <c r="B34" i="5"/>
  <c r="B12" i="5"/>
  <c r="A14" i="5"/>
  <c r="I13" i="5"/>
  <c r="J13" i="5" s="1"/>
  <c r="AD13" i="5"/>
  <c r="AE13" i="5" s="1"/>
  <c r="F13" i="5"/>
  <c r="G13" i="5" s="1"/>
  <c r="B13" i="5" s="1"/>
  <c r="R13" i="5"/>
  <c r="S13" i="5" s="1"/>
  <c r="O13" i="5"/>
  <c r="P13" i="5" s="1"/>
  <c r="L13" i="5"/>
  <c r="M13" i="5" s="1"/>
  <c r="U13" i="5"/>
  <c r="V13" i="5" s="1"/>
  <c r="AA13" i="5"/>
  <c r="AB13" i="5" s="1"/>
  <c r="X13" i="5"/>
  <c r="Y13" i="5" s="1"/>
  <c r="R36" i="5" l="1"/>
  <c r="S36" i="5" s="1"/>
  <c r="O36" i="5"/>
  <c r="P36" i="5" s="1"/>
  <c r="U36" i="5"/>
  <c r="V36" i="5" s="1"/>
  <c r="I36" i="5"/>
  <c r="J36" i="5" s="1"/>
  <c r="A37" i="5"/>
  <c r="AD36" i="5"/>
  <c r="AE36" i="5" s="1"/>
  <c r="X36" i="5"/>
  <c r="Y36" i="5" s="1"/>
  <c r="AA36" i="5"/>
  <c r="AB36" i="5" s="1"/>
  <c r="L36" i="5"/>
  <c r="M36" i="5" s="1"/>
  <c r="F36" i="5"/>
  <c r="G36" i="5" s="1"/>
  <c r="B36" i="5" s="1"/>
  <c r="AA14" i="5"/>
  <c r="AB14" i="5" s="1"/>
  <c r="X14" i="5"/>
  <c r="Y14" i="5" s="1"/>
  <c r="O14" i="5"/>
  <c r="P14" i="5" s="1"/>
  <c r="F14" i="5"/>
  <c r="G14" i="5" s="1"/>
  <c r="AD14" i="5"/>
  <c r="AE14" i="5" s="1"/>
  <c r="U14" i="5"/>
  <c r="V14" i="5" s="1"/>
  <c r="R14" i="5"/>
  <c r="S14" i="5" s="1"/>
  <c r="A15" i="5"/>
  <c r="L14" i="5"/>
  <c r="M14" i="5" s="1"/>
  <c r="I14" i="5"/>
  <c r="J14" i="5" s="1"/>
  <c r="B14" i="5" l="1"/>
  <c r="L37" i="5"/>
  <c r="M37" i="5" s="1"/>
  <c r="A38" i="5"/>
  <c r="I37" i="5"/>
  <c r="J37" i="5" s="1"/>
  <c r="X37" i="5"/>
  <c r="Y37" i="5" s="1"/>
  <c r="O37" i="5"/>
  <c r="P37" i="5" s="1"/>
  <c r="U37" i="5"/>
  <c r="V37" i="5" s="1"/>
  <c r="R37" i="5"/>
  <c r="S37" i="5" s="1"/>
  <c r="F37" i="5"/>
  <c r="G37" i="5" s="1"/>
  <c r="AD37" i="5"/>
  <c r="AE37" i="5" s="1"/>
  <c r="AA37" i="5"/>
  <c r="AB37" i="5" s="1"/>
  <c r="U15" i="5"/>
  <c r="V15" i="5" s="1"/>
  <c r="R15" i="5"/>
  <c r="S15" i="5" s="1"/>
  <c r="O15" i="5"/>
  <c r="P15" i="5" s="1"/>
  <c r="I15" i="5"/>
  <c r="J15" i="5" s="1"/>
  <c r="F15" i="5"/>
  <c r="G15" i="5" s="1"/>
  <c r="AA15" i="5"/>
  <c r="AB15" i="5" s="1"/>
  <c r="A16" i="5"/>
  <c r="AD15" i="5"/>
  <c r="AE15" i="5" s="1"/>
  <c r="X15" i="5"/>
  <c r="Y15" i="5" s="1"/>
  <c r="L15" i="5"/>
  <c r="M15" i="5" s="1"/>
  <c r="AD38" i="5" l="1"/>
  <c r="AE38" i="5" s="1"/>
  <c r="F38" i="5"/>
  <c r="G38" i="5" s="1"/>
  <c r="AA38" i="5"/>
  <c r="AB38" i="5" s="1"/>
  <c r="X38" i="5"/>
  <c r="Y38" i="5" s="1"/>
  <c r="O38" i="5"/>
  <c r="P38" i="5" s="1"/>
  <c r="L38" i="5"/>
  <c r="M38" i="5" s="1"/>
  <c r="A39" i="5"/>
  <c r="U38" i="5"/>
  <c r="V38" i="5" s="1"/>
  <c r="R38" i="5"/>
  <c r="S38" i="5" s="1"/>
  <c r="I38" i="5"/>
  <c r="J38" i="5" s="1"/>
  <c r="O16" i="5"/>
  <c r="P16" i="5" s="1"/>
  <c r="L16" i="5"/>
  <c r="M16" i="5" s="1"/>
  <c r="I16" i="5"/>
  <c r="J16" i="5" s="1"/>
  <c r="F16" i="5"/>
  <c r="G16" i="5" s="1"/>
  <c r="A17" i="5"/>
  <c r="R16" i="5"/>
  <c r="S16" i="5" s="1"/>
  <c r="AD16" i="5"/>
  <c r="AE16" i="5" s="1"/>
  <c r="AA16" i="5"/>
  <c r="AB16" i="5" s="1"/>
  <c r="X16" i="5"/>
  <c r="Y16" i="5" s="1"/>
  <c r="U16" i="5"/>
  <c r="V16" i="5" s="1"/>
  <c r="B15" i="5"/>
  <c r="B37" i="5"/>
  <c r="A18" i="5" l="1"/>
  <c r="I17" i="5"/>
  <c r="J17" i="5" s="1"/>
  <c r="AD17" i="5"/>
  <c r="AE17" i="5" s="1"/>
  <c r="F17" i="5"/>
  <c r="G17" i="5" s="1"/>
  <c r="U17" i="5"/>
  <c r="V17" i="5" s="1"/>
  <c r="L17" i="5"/>
  <c r="M17" i="5" s="1"/>
  <c r="X17" i="5"/>
  <c r="Y17" i="5" s="1"/>
  <c r="R17" i="5"/>
  <c r="S17" i="5" s="1"/>
  <c r="O17" i="5"/>
  <c r="P17" i="5" s="1"/>
  <c r="AA17" i="5"/>
  <c r="AB17" i="5" s="1"/>
  <c r="B16" i="5"/>
  <c r="X39" i="5"/>
  <c r="Y39" i="5" s="1"/>
  <c r="U39" i="5"/>
  <c r="V39" i="5" s="1"/>
  <c r="AA39" i="5"/>
  <c r="AB39" i="5" s="1"/>
  <c r="O39" i="5"/>
  <c r="P39" i="5" s="1"/>
  <c r="A40" i="5"/>
  <c r="AD39" i="5"/>
  <c r="AE39" i="5" s="1"/>
  <c r="R39" i="5"/>
  <c r="S39" i="5" s="1"/>
  <c r="L39" i="5"/>
  <c r="M39" i="5" s="1"/>
  <c r="I39" i="5"/>
  <c r="J39" i="5" s="1"/>
  <c r="F39" i="5"/>
  <c r="G39" i="5" s="1"/>
  <c r="B38" i="5"/>
  <c r="B39" i="5" l="1"/>
  <c r="B17" i="5"/>
  <c r="R40" i="5"/>
  <c r="S40" i="5" s="1"/>
  <c r="O40" i="5"/>
  <c r="P40" i="5" s="1"/>
  <c r="AD40" i="5"/>
  <c r="AE40" i="5" s="1"/>
  <c r="U40" i="5"/>
  <c r="V40" i="5" s="1"/>
  <c r="L40" i="5"/>
  <c r="M40" i="5" s="1"/>
  <c r="I40" i="5"/>
  <c r="J40" i="5" s="1"/>
  <c r="F40" i="5"/>
  <c r="G40" i="5" s="1"/>
  <c r="A41" i="5"/>
  <c r="AA40" i="5"/>
  <c r="AB40" i="5" s="1"/>
  <c r="X40" i="5"/>
  <c r="Y40" i="5" s="1"/>
  <c r="AA18" i="5"/>
  <c r="AB18" i="5" s="1"/>
  <c r="X18" i="5"/>
  <c r="Y18" i="5" s="1"/>
  <c r="U18" i="5"/>
  <c r="V18" i="5" s="1"/>
  <c r="O18" i="5"/>
  <c r="P18" i="5" s="1"/>
  <c r="L18" i="5"/>
  <c r="M18" i="5" s="1"/>
  <c r="A19" i="5"/>
  <c r="AD18" i="5"/>
  <c r="AE18" i="5" s="1"/>
  <c r="R18" i="5"/>
  <c r="S18" i="5" s="1"/>
  <c r="I18" i="5"/>
  <c r="J18" i="5" s="1"/>
  <c r="F18" i="5"/>
  <c r="G18" i="5" s="1"/>
  <c r="L41" i="5" l="1"/>
  <c r="M41" i="5" s="1"/>
  <c r="A42" i="5"/>
  <c r="I41" i="5"/>
  <c r="J41" i="5" s="1"/>
  <c r="AD41" i="5"/>
  <c r="AE41" i="5" s="1"/>
  <c r="U41" i="5"/>
  <c r="V41" i="5" s="1"/>
  <c r="R41" i="5"/>
  <c r="S41" i="5" s="1"/>
  <c r="AA41" i="5"/>
  <c r="AB41" i="5" s="1"/>
  <c r="X41" i="5"/>
  <c r="Y41" i="5" s="1"/>
  <c r="O41" i="5"/>
  <c r="P41" i="5" s="1"/>
  <c r="F41" i="5"/>
  <c r="G41" i="5" s="1"/>
  <c r="B40" i="5"/>
  <c r="B18" i="5"/>
  <c r="U19" i="5"/>
  <c r="V19" i="5" s="1"/>
  <c r="R19" i="5"/>
  <c r="S19" i="5" s="1"/>
  <c r="O19" i="5"/>
  <c r="P19" i="5" s="1"/>
  <c r="L19" i="5"/>
  <c r="M19" i="5" s="1"/>
  <c r="F19" i="5"/>
  <c r="G19" i="5" s="1"/>
  <c r="A20" i="5"/>
  <c r="I19" i="5"/>
  <c r="J19" i="5" s="1"/>
  <c r="AD19" i="5"/>
  <c r="AE19" i="5" s="1"/>
  <c r="AA19" i="5"/>
  <c r="AB19" i="5" s="1"/>
  <c r="X19" i="5"/>
  <c r="Y19" i="5" s="1"/>
  <c r="B41" i="5" l="1"/>
  <c r="O20" i="5"/>
  <c r="P20" i="5" s="1"/>
  <c r="L20" i="5"/>
  <c r="M20" i="5" s="1"/>
  <c r="AA20" i="5"/>
  <c r="AB20" i="5" s="1"/>
  <c r="R20" i="5"/>
  <c r="S20" i="5" s="1"/>
  <c r="X20" i="5"/>
  <c r="Y20" i="5" s="1"/>
  <c r="U20" i="5"/>
  <c r="V20" i="5" s="1"/>
  <c r="I20" i="5"/>
  <c r="J20" i="5" s="1"/>
  <c r="F20" i="5"/>
  <c r="G20" i="5" s="1"/>
  <c r="A21" i="5"/>
  <c r="AD20" i="5"/>
  <c r="AE20" i="5" s="1"/>
  <c r="AD42" i="5"/>
  <c r="AE42" i="5" s="1"/>
  <c r="F42" i="5"/>
  <c r="G42" i="5" s="1"/>
  <c r="AA42" i="5"/>
  <c r="AB42" i="5" s="1"/>
  <c r="A43" i="5"/>
  <c r="U42" i="5"/>
  <c r="V42" i="5" s="1"/>
  <c r="I42" i="5"/>
  <c r="J42" i="5" s="1"/>
  <c r="X42" i="5"/>
  <c r="Y42" i="5" s="1"/>
  <c r="R42" i="5"/>
  <c r="S42" i="5" s="1"/>
  <c r="O42" i="5"/>
  <c r="P42" i="5" s="1"/>
  <c r="L42" i="5"/>
  <c r="M42" i="5" s="1"/>
  <c r="B19" i="5"/>
  <c r="X43" i="5" l="1"/>
  <c r="Y43" i="5" s="1"/>
  <c r="U43" i="5"/>
  <c r="V43" i="5" s="1"/>
  <c r="AA43" i="5"/>
  <c r="AB43" i="5" s="1"/>
  <c r="AD43" i="5"/>
  <c r="AE43" i="5" s="1"/>
  <c r="R43" i="5"/>
  <c r="S43" i="5" s="1"/>
  <c r="O43" i="5"/>
  <c r="P43" i="5" s="1"/>
  <c r="L43" i="5"/>
  <c r="M43" i="5" s="1"/>
  <c r="I43" i="5"/>
  <c r="J43" i="5" s="1"/>
  <c r="A44" i="5"/>
  <c r="F43" i="5"/>
  <c r="G43" i="5" s="1"/>
  <c r="B42" i="5"/>
  <c r="A22" i="5"/>
  <c r="I21" i="5"/>
  <c r="J21" i="5" s="1"/>
  <c r="AD21" i="5"/>
  <c r="AE21" i="5" s="1"/>
  <c r="F21" i="5"/>
  <c r="G21" i="5" s="1"/>
  <c r="AA21" i="5"/>
  <c r="AB21" i="5" s="1"/>
  <c r="U21" i="5"/>
  <c r="V21" i="5" s="1"/>
  <c r="R21" i="5"/>
  <c r="S21" i="5" s="1"/>
  <c r="X21" i="5"/>
  <c r="Y21" i="5" s="1"/>
  <c r="O21" i="5"/>
  <c r="P21" i="5" s="1"/>
  <c r="L21" i="5"/>
  <c r="M21" i="5" s="1"/>
  <c r="B20" i="5"/>
  <c r="B21" i="5" l="1"/>
  <c r="AA22" i="5"/>
  <c r="AB22" i="5" s="1"/>
  <c r="X22" i="5"/>
  <c r="Y22" i="5" s="1"/>
  <c r="U22" i="5"/>
  <c r="V22" i="5" s="1"/>
  <c r="R22" i="5"/>
  <c r="S22" i="5" s="1"/>
  <c r="F22" i="5"/>
  <c r="G22" i="5" s="1"/>
  <c r="A23" i="5"/>
  <c r="AD22" i="5"/>
  <c r="AE22" i="5" s="1"/>
  <c r="I22" i="5"/>
  <c r="J22" i="5" s="1"/>
  <c r="O22" i="5"/>
  <c r="P22" i="5" s="1"/>
  <c r="L22" i="5"/>
  <c r="M22" i="5" s="1"/>
  <c r="B43" i="5"/>
  <c r="R44" i="5"/>
  <c r="S44" i="5" s="1"/>
  <c r="O44" i="5"/>
  <c r="P44" i="5" s="1"/>
  <c r="F44" i="5"/>
  <c r="G44" i="5" s="1"/>
  <c r="AA44" i="5"/>
  <c r="AB44" i="5" s="1"/>
  <c r="X44" i="5"/>
  <c r="Y44" i="5" s="1"/>
  <c r="A45" i="5"/>
  <c r="AD44" i="5"/>
  <c r="AE44" i="5" s="1"/>
  <c r="L44" i="5"/>
  <c r="M44" i="5" s="1"/>
  <c r="I44" i="5"/>
  <c r="J44" i="5" s="1"/>
  <c r="U44" i="5"/>
  <c r="V44" i="5" s="1"/>
  <c r="B44" i="5" l="1"/>
  <c r="U23" i="5"/>
  <c r="V23" i="5" s="1"/>
  <c r="R23" i="5"/>
  <c r="S23" i="5" s="1"/>
  <c r="A24" i="5"/>
  <c r="X23" i="5"/>
  <c r="Y23" i="5" s="1"/>
  <c r="I23" i="5"/>
  <c r="J23" i="5" s="1"/>
  <c r="O23" i="5"/>
  <c r="P23" i="5" s="1"/>
  <c r="L23" i="5"/>
  <c r="M23" i="5" s="1"/>
  <c r="F23" i="5"/>
  <c r="G23" i="5" s="1"/>
  <c r="AD23" i="5"/>
  <c r="AE23" i="5" s="1"/>
  <c r="AA23" i="5"/>
  <c r="AB23" i="5" s="1"/>
  <c r="B22" i="5"/>
  <c r="L45" i="5"/>
  <c r="M45" i="5" s="1"/>
  <c r="A46" i="5"/>
  <c r="I45" i="5"/>
  <c r="J45" i="5" s="1"/>
  <c r="F45" i="5"/>
  <c r="G45" i="5" s="1"/>
  <c r="AA45" i="5"/>
  <c r="AB45" i="5" s="1"/>
  <c r="O45" i="5"/>
  <c r="P45" i="5" s="1"/>
  <c r="U45" i="5"/>
  <c r="V45" i="5" s="1"/>
  <c r="R45" i="5"/>
  <c r="S45" i="5" s="1"/>
  <c r="AD45" i="5"/>
  <c r="AE45" i="5" s="1"/>
  <c r="X45" i="5"/>
  <c r="Y45" i="5" s="1"/>
  <c r="O24" i="5" l="1"/>
  <c r="P24" i="5" s="1"/>
  <c r="L24" i="5"/>
  <c r="M24" i="5" s="1"/>
  <c r="A25" i="5"/>
  <c r="AA24" i="5"/>
  <c r="AB24" i="5" s="1"/>
  <c r="X24" i="5"/>
  <c r="Y24" i="5" s="1"/>
  <c r="I24" i="5"/>
  <c r="J24" i="5" s="1"/>
  <c r="AD24" i="5"/>
  <c r="AE24" i="5" s="1"/>
  <c r="U24" i="5"/>
  <c r="V24" i="5" s="1"/>
  <c r="R24" i="5"/>
  <c r="S24" i="5" s="1"/>
  <c r="F24" i="5"/>
  <c r="G24" i="5" s="1"/>
  <c r="B45" i="5"/>
  <c r="AD46" i="5"/>
  <c r="AE46" i="5" s="1"/>
  <c r="F46" i="5"/>
  <c r="G46" i="5" s="1"/>
  <c r="AA46" i="5"/>
  <c r="AB46" i="5" s="1"/>
  <c r="I46" i="5"/>
  <c r="J46" i="5" s="1"/>
  <c r="A47" i="5"/>
  <c r="X46" i="5"/>
  <c r="Y46" i="5" s="1"/>
  <c r="U46" i="5"/>
  <c r="V46" i="5" s="1"/>
  <c r="R46" i="5"/>
  <c r="S46" i="5" s="1"/>
  <c r="O46" i="5"/>
  <c r="P46" i="5" s="1"/>
  <c r="L46" i="5"/>
  <c r="M46" i="5" s="1"/>
  <c r="B23" i="5"/>
  <c r="I25" i="5" l="1"/>
  <c r="J25" i="5" s="1"/>
  <c r="AD25" i="5"/>
  <c r="AE25" i="5" s="1"/>
  <c r="F25" i="5"/>
  <c r="G25" i="5" s="1"/>
  <c r="AA25" i="5"/>
  <c r="AB25" i="5" s="1"/>
  <c r="X25" i="5"/>
  <c r="Y25" i="5" s="1"/>
  <c r="U25" i="5"/>
  <c r="V25" i="5" s="1"/>
  <c r="R25" i="5"/>
  <c r="S25" i="5" s="1"/>
  <c r="O25" i="5"/>
  <c r="P25" i="5" s="1"/>
  <c r="L25" i="5"/>
  <c r="M25" i="5" s="1"/>
  <c r="X47" i="5"/>
  <c r="Y47" i="5" s="1"/>
  <c r="U47" i="5"/>
  <c r="V47" i="5" s="1"/>
  <c r="L47" i="5"/>
  <c r="M47" i="5" s="1"/>
  <c r="A48" i="5"/>
  <c r="AD47" i="5"/>
  <c r="AE47" i="5" s="1"/>
  <c r="I47" i="5"/>
  <c r="J47" i="5" s="1"/>
  <c r="F47" i="5"/>
  <c r="G47" i="5" s="1"/>
  <c r="AA47" i="5"/>
  <c r="AB47" i="5" s="1"/>
  <c r="R47" i="5"/>
  <c r="S47" i="5" s="1"/>
  <c r="O47" i="5"/>
  <c r="P47" i="5" s="1"/>
  <c r="B46" i="5"/>
  <c r="B24" i="5"/>
  <c r="B47" i="5" l="1"/>
  <c r="B25" i="5"/>
  <c r="R48" i="5"/>
  <c r="S48" i="5" s="1"/>
  <c r="O48" i="5"/>
  <c r="P48" i="5" s="1"/>
  <c r="L48" i="5"/>
  <c r="M48" i="5" s="1"/>
  <c r="A49" i="5"/>
  <c r="U48" i="5"/>
  <c r="V48" i="5" s="1"/>
  <c r="AD48" i="5"/>
  <c r="AE48" i="5" s="1"/>
  <c r="X48" i="5"/>
  <c r="Y48" i="5" s="1"/>
  <c r="AA48" i="5"/>
  <c r="AB48" i="5" s="1"/>
  <c r="I48" i="5"/>
  <c r="J48" i="5" s="1"/>
  <c r="F48" i="5"/>
  <c r="G48" i="5" s="1"/>
  <c r="L49" i="5" l="1"/>
  <c r="M49" i="5" s="1"/>
  <c r="A50" i="5"/>
  <c r="I49" i="5"/>
  <c r="J49" i="5" s="1"/>
  <c r="O49" i="5"/>
  <c r="P49" i="5" s="1"/>
  <c r="AD49" i="5"/>
  <c r="AE49" i="5" s="1"/>
  <c r="AA49" i="5"/>
  <c r="AB49" i="5" s="1"/>
  <c r="X49" i="5"/>
  <c r="Y49" i="5" s="1"/>
  <c r="U49" i="5"/>
  <c r="V49" i="5" s="1"/>
  <c r="R49" i="5"/>
  <c r="S49" i="5" s="1"/>
  <c r="F49" i="5"/>
  <c r="G49" i="5" s="1"/>
  <c r="B49" i="5" s="1"/>
  <c r="B48" i="5"/>
  <c r="AD50" i="5" l="1"/>
  <c r="AE50" i="5" s="1"/>
  <c r="F50" i="5"/>
  <c r="G50" i="5" s="1"/>
  <c r="AA50" i="5"/>
  <c r="AB50" i="5" s="1"/>
  <c r="R50" i="5"/>
  <c r="S50" i="5" s="1"/>
  <c r="I50" i="5"/>
  <c r="J50" i="5" s="1"/>
  <c r="X50" i="5"/>
  <c r="Y50" i="5" s="1"/>
  <c r="U50" i="5"/>
  <c r="V50" i="5" s="1"/>
  <c r="L50" i="5"/>
  <c r="M50" i="5" s="1"/>
  <c r="O50" i="5"/>
  <c r="P50" i="5" s="1"/>
  <c r="A51" i="5"/>
  <c r="X51" i="5" l="1"/>
  <c r="Y51" i="5" s="1"/>
  <c r="U51" i="5"/>
  <c r="V51" i="5" s="1"/>
  <c r="R51" i="5"/>
  <c r="S51" i="5" s="1"/>
  <c r="I51" i="5"/>
  <c r="J51" i="5" s="1"/>
  <c r="F51" i="5"/>
  <c r="G51" i="5" s="1"/>
  <c r="AA51" i="5"/>
  <c r="AB51" i="5" s="1"/>
  <c r="AD51" i="5"/>
  <c r="AE51" i="5" s="1"/>
  <c r="A52" i="5"/>
  <c r="L51" i="5"/>
  <c r="M51" i="5" s="1"/>
  <c r="O51" i="5"/>
  <c r="P51" i="5" s="1"/>
  <c r="B50" i="5"/>
  <c r="R52" i="5" l="1"/>
  <c r="S52" i="5" s="1"/>
  <c r="O52" i="5"/>
  <c r="P52" i="5" s="1"/>
  <c r="U52" i="5"/>
  <c r="V52" i="5" s="1"/>
  <c r="I52" i="5"/>
  <c r="J52" i="5" s="1"/>
  <c r="L52" i="5"/>
  <c r="M52" i="5" s="1"/>
  <c r="F52" i="5"/>
  <c r="G52" i="5" s="1"/>
  <c r="A53" i="5"/>
  <c r="AD52" i="5"/>
  <c r="AE52" i="5" s="1"/>
  <c r="AA52" i="5"/>
  <c r="AB52" i="5" s="1"/>
  <c r="X52" i="5"/>
  <c r="Y52" i="5" s="1"/>
  <c r="B51" i="5"/>
  <c r="L53" i="5" l="1"/>
  <c r="M53" i="5" s="1"/>
  <c r="A54" i="5"/>
  <c r="I53" i="5"/>
  <c r="J53" i="5" s="1"/>
  <c r="X53" i="5"/>
  <c r="Y53" i="5" s="1"/>
  <c r="O53" i="5"/>
  <c r="P53" i="5" s="1"/>
  <c r="R53" i="5"/>
  <c r="S53" i="5" s="1"/>
  <c r="AA53" i="5"/>
  <c r="AB53" i="5" s="1"/>
  <c r="AD53" i="5"/>
  <c r="AE53" i="5" s="1"/>
  <c r="U53" i="5"/>
  <c r="V53" i="5" s="1"/>
  <c r="F53" i="5"/>
  <c r="G53" i="5" s="1"/>
  <c r="B53" i="5" s="1"/>
  <c r="B52" i="5"/>
  <c r="AD54" i="5" l="1"/>
  <c r="AE54" i="5" s="1"/>
  <c r="F54" i="5"/>
  <c r="G54" i="5" s="1"/>
  <c r="AA54" i="5"/>
  <c r="AB54" i="5" s="1"/>
  <c r="X54" i="5"/>
  <c r="Y54" i="5" s="1"/>
  <c r="O54" i="5"/>
  <c r="P54" i="5" s="1"/>
  <c r="L54" i="5"/>
  <c r="M54" i="5" s="1"/>
  <c r="A55" i="5"/>
  <c r="U54" i="5"/>
  <c r="V54" i="5" s="1"/>
  <c r="R54" i="5"/>
  <c r="S54" i="5" s="1"/>
  <c r="I54" i="5"/>
  <c r="J54" i="5" s="1"/>
  <c r="X55" i="5" l="1"/>
  <c r="Y55" i="5" s="1"/>
  <c r="U55" i="5"/>
  <c r="V55" i="5" s="1"/>
  <c r="AA55" i="5"/>
  <c r="AB55" i="5" s="1"/>
  <c r="O55" i="5"/>
  <c r="P55" i="5" s="1"/>
  <c r="AD55" i="5"/>
  <c r="AE55" i="5" s="1"/>
  <c r="R55" i="5"/>
  <c r="S55" i="5" s="1"/>
  <c r="L55" i="5"/>
  <c r="M55" i="5" s="1"/>
  <c r="I55" i="5"/>
  <c r="J55" i="5" s="1"/>
  <c r="F55" i="5"/>
  <c r="G55" i="5" s="1"/>
  <c r="B55" i="5" s="1"/>
  <c r="A56" i="5"/>
  <c r="B54" i="5"/>
  <c r="R56" i="5" l="1"/>
  <c r="S56" i="5" s="1"/>
  <c r="O56" i="5"/>
  <c r="P56" i="5" s="1"/>
  <c r="AD56" i="5"/>
  <c r="AE56" i="5" s="1"/>
  <c r="U56" i="5"/>
  <c r="V56" i="5" s="1"/>
  <c r="A57" i="5"/>
  <c r="AA56" i="5"/>
  <c r="AB56" i="5" s="1"/>
  <c r="X56" i="5"/>
  <c r="Y56" i="5" s="1"/>
  <c r="L56" i="5"/>
  <c r="M56" i="5" s="1"/>
  <c r="I56" i="5"/>
  <c r="J56" i="5" s="1"/>
  <c r="F56" i="5"/>
  <c r="G56" i="5" s="1"/>
  <c r="B56" i="5" l="1"/>
  <c r="L57" i="5"/>
  <c r="M57" i="5" s="1"/>
  <c r="A58" i="5"/>
  <c r="I57" i="5"/>
  <c r="J57" i="5" s="1"/>
  <c r="AD57" i="5"/>
  <c r="AE57" i="5" s="1"/>
  <c r="U57" i="5"/>
  <c r="V57" i="5" s="1"/>
  <c r="R57" i="5"/>
  <c r="S57" i="5" s="1"/>
  <c r="O57" i="5"/>
  <c r="P57" i="5" s="1"/>
  <c r="F57" i="5"/>
  <c r="G57" i="5" s="1"/>
  <c r="AA57" i="5"/>
  <c r="AB57" i="5" s="1"/>
  <c r="X57" i="5"/>
  <c r="Y57" i="5" s="1"/>
  <c r="B57" i="5" l="1"/>
  <c r="AD58" i="5"/>
  <c r="AE58" i="5" s="1"/>
  <c r="F58" i="5"/>
  <c r="G58" i="5" s="1"/>
  <c r="AA58" i="5"/>
  <c r="AB58" i="5" s="1"/>
  <c r="A59" i="5"/>
  <c r="U58" i="5"/>
  <c r="V58" i="5" s="1"/>
  <c r="I58" i="5"/>
  <c r="J58" i="5" s="1"/>
  <c r="R58" i="5"/>
  <c r="S58" i="5" s="1"/>
  <c r="O58" i="5"/>
  <c r="P58" i="5" s="1"/>
  <c r="X58" i="5"/>
  <c r="Y58" i="5" s="1"/>
  <c r="L58" i="5"/>
  <c r="M58" i="5" s="1"/>
  <c r="X59" i="5" l="1"/>
  <c r="Y59" i="5" s="1"/>
  <c r="U59" i="5"/>
  <c r="V59" i="5" s="1"/>
  <c r="AA59" i="5"/>
  <c r="AB59" i="5" s="1"/>
  <c r="L59" i="5"/>
  <c r="M59" i="5" s="1"/>
  <c r="I59" i="5"/>
  <c r="J59" i="5" s="1"/>
  <c r="F59" i="5"/>
  <c r="G59" i="5" s="1"/>
  <c r="A60" i="5"/>
  <c r="O59" i="5"/>
  <c r="P59" i="5" s="1"/>
  <c r="AD59" i="5"/>
  <c r="AE59" i="5" s="1"/>
  <c r="R59" i="5"/>
  <c r="S59" i="5" s="1"/>
  <c r="B58" i="5"/>
  <c r="R60" i="5" l="1"/>
  <c r="S60" i="5" s="1"/>
  <c r="O60" i="5"/>
  <c r="P60" i="5" s="1"/>
  <c r="AD60" i="5"/>
  <c r="AE60" i="5" s="1"/>
  <c r="F60" i="5"/>
  <c r="G60" i="5" s="1"/>
  <c r="AA60" i="5"/>
  <c r="AB60" i="5" s="1"/>
  <c r="X60" i="5"/>
  <c r="Y60" i="5" s="1"/>
  <c r="A61" i="5"/>
  <c r="U60" i="5"/>
  <c r="V60" i="5" s="1"/>
  <c r="L60" i="5"/>
  <c r="M60" i="5" s="1"/>
  <c r="I60" i="5"/>
  <c r="J60" i="5" s="1"/>
  <c r="B59" i="5"/>
  <c r="L61" i="5" l="1"/>
  <c r="M61" i="5" s="1"/>
  <c r="A62" i="5"/>
  <c r="I61" i="5"/>
  <c r="J61" i="5" s="1"/>
  <c r="X61" i="5"/>
  <c r="Y61" i="5" s="1"/>
  <c r="F61" i="5"/>
  <c r="G61" i="5" s="1"/>
  <c r="AD61" i="5"/>
  <c r="AE61" i="5" s="1"/>
  <c r="AA61" i="5"/>
  <c r="AB61" i="5" s="1"/>
  <c r="U61" i="5"/>
  <c r="V61" i="5" s="1"/>
  <c r="R61" i="5"/>
  <c r="S61" i="5" s="1"/>
  <c r="O61" i="5"/>
  <c r="P61" i="5" s="1"/>
  <c r="B60" i="5"/>
  <c r="B61" i="5" l="1"/>
  <c r="AD62" i="5"/>
  <c r="AE62" i="5" s="1"/>
  <c r="F62" i="5"/>
  <c r="G62" i="5" s="1"/>
  <c r="AA62" i="5"/>
  <c r="AB62" i="5" s="1"/>
  <c r="R62" i="5"/>
  <c r="S62" i="5" s="1"/>
  <c r="O62" i="5"/>
  <c r="P62" i="5" s="1"/>
  <c r="L62" i="5"/>
  <c r="M62" i="5" s="1"/>
  <c r="U62" i="5"/>
  <c r="V62" i="5" s="1"/>
  <c r="X62" i="5"/>
  <c r="Y62" i="5" s="1"/>
  <c r="I62" i="5"/>
  <c r="J62" i="5" s="1"/>
  <c r="A63" i="5"/>
  <c r="O63" i="5" l="1"/>
  <c r="P63" i="5" s="1"/>
  <c r="AA63" i="5"/>
  <c r="AB63" i="5" s="1"/>
  <c r="X63" i="5"/>
  <c r="Y63" i="5" s="1"/>
  <c r="L63" i="5"/>
  <c r="M63" i="5" s="1"/>
  <c r="R63" i="5"/>
  <c r="S63" i="5" s="1"/>
  <c r="I63" i="5"/>
  <c r="J63" i="5" s="1"/>
  <c r="F63" i="5"/>
  <c r="G63" i="5" s="1"/>
  <c r="AD63" i="5"/>
  <c r="AE63" i="5" s="1"/>
  <c r="A64" i="5"/>
  <c r="U63" i="5"/>
  <c r="V63" i="5" s="1"/>
  <c r="B62" i="5"/>
  <c r="A65" i="5" l="1"/>
  <c r="I64" i="5"/>
  <c r="J64" i="5" s="1"/>
  <c r="X64" i="5"/>
  <c r="Y64" i="5" s="1"/>
  <c r="U64" i="5"/>
  <c r="V64" i="5" s="1"/>
  <c r="AD64" i="5"/>
  <c r="AE64" i="5" s="1"/>
  <c r="O64" i="5"/>
  <c r="P64" i="5" s="1"/>
  <c r="AA64" i="5"/>
  <c r="AB64" i="5" s="1"/>
  <c r="L64" i="5"/>
  <c r="M64" i="5" s="1"/>
  <c r="R64" i="5"/>
  <c r="S64" i="5" s="1"/>
  <c r="F64" i="5"/>
  <c r="G64" i="5" s="1"/>
  <c r="B63" i="5"/>
  <c r="B64" i="5" l="1"/>
  <c r="AA65" i="5"/>
  <c r="AB65" i="5" s="1"/>
  <c r="AD65" i="5"/>
  <c r="AE65" i="5" s="1"/>
  <c r="U65" i="5"/>
  <c r="V65" i="5" s="1"/>
  <c r="R65" i="5"/>
  <c r="S65" i="5" s="1"/>
  <c r="X65" i="5"/>
  <c r="Y65" i="5" s="1"/>
  <c r="I65" i="5"/>
  <c r="J65" i="5" s="1"/>
  <c r="A66" i="5"/>
  <c r="O65" i="5"/>
  <c r="P65" i="5" s="1"/>
  <c r="L65" i="5"/>
  <c r="M65" i="5" s="1"/>
  <c r="F65" i="5"/>
  <c r="G65" i="5" s="1"/>
  <c r="B65" i="5" s="1"/>
  <c r="U66" i="5" l="1"/>
  <c r="V66" i="5" s="1"/>
  <c r="AA66" i="5"/>
  <c r="AB66" i="5" s="1"/>
  <c r="R66" i="5"/>
  <c r="S66" i="5" s="1"/>
  <c r="O66" i="5"/>
  <c r="P66" i="5" s="1"/>
  <c r="A67" i="5"/>
  <c r="I66" i="5"/>
  <c r="J66" i="5" s="1"/>
  <c r="AD66" i="5"/>
  <c r="AE66" i="5" s="1"/>
  <c r="X66" i="5"/>
  <c r="Y66" i="5" s="1"/>
  <c r="L66" i="5"/>
  <c r="M66" i="5" s="1"/>
  <c r="F66" i="5"/>
  <c r="G66" i="5" s="1"/>
  <c r="B66" i="5" s="1"/>
  <c r="O67" i="5" l="1"/>
  <c r="P67" i="5" s="1"/>
  <c r="X67" i="5"/>
  <c r="Y67" i="5" s="1"/>
  <c r="L67" i="5"/>
  <c r="M67" i="5" s="1"/>
  <c r="AD67" i="5"/>
  <c r="AE67" i="5" s="1"/>
  <c r="U67" i="5"/>
  <c r="V67" i="5" s="1"/>
  <c r="F67" i="5"/>
  <c r="G67" i="5" s="1"/>
  <c r="AA67" i="5"/>
  <c r="AB67" i="5" s="1"/>
  <c r="R67" i="5"/>
  <c r="S67" i="5" s="1"/>
  <c r="I67" i="5"/>
  <c r="J67" i="5" s="1"/>
  <c r="A68" i="5"/>
  <c r="A69" i="5" l="1"/>
  <c r="I68" i="5"/>
  <c r="J68" i="5" s="1"/>
  <c r="L68" i="5"/>
  <c r="M68" i="5" s="1"/>
  <c r="AA68" i="5"/>
  <c r="AB68" i="5" s="1"/>
  <c r="AD68" i="5"/>
  <c r="AE68" i="5" s="1"/>
  <c r="R68" i="5"/>
  <c r="S68" i="5" s="1"/>
  <c r="O68" i="5"/>
  <c r="P68" i="5" s="1"/>
  <c r="X68" i="5"/>
  <c r="Y68" i="5" s="1"/>
  <c r="U68" i="5"/>
  <c r="V68" i="5" s="1"/>
  <c r="F68" i="5"/>
  <c r="G68" i="5" s="1"/>
  <c r="B68" i="5" s="1"/>
  <c r="B67" i="5"/>
  <c r="AD69" i="5" l="1"/>
  <c r="AE69" i="5" s="1"/>
  <c r="F69" i="5"/>
  <c r="G69" i="5" s="1"/>
  <c r="AA69" i="5"/>
  <c r="AB69" i="5" s="1"/>
  <c r="U69" i="5"/>
  <c r="V69" i="5" s="1"/>
  <c r="L69" i="5"/>
  <c r="M69" i="5" s="1"/>
  <c r="I69" i="5"/>
  <c r="J69" i="5" s="1"/>
  <c r="X69" i="5"/>
  <c r="Y69" i="5" s="1"/>
  <c r="O69" i="5"/>
  <c r="P69" i="5" s="1"/>
  <c r="A70" i="5"/>
  <c r="R69" i="5"/>
  <c r="S69" i="5" s="1"/>
  <c r="X70" i="5" l="1"/>
  <c r="Y70" i="5" s="1"/>
  <c r="U70" i="5"/>
  <c r="V70" i="5" s="1"/>
  <c r="L70" i="5"/>
  <c r="M70" i="5" s="1"/>
  <c r="I70" i="5"/>
  <c r="J70" i="5" s="1"/>
  <c r="AA70" i="5"/>
  <c r="AB70" i="5" s="1"/>
  <c r="O70" i="5"/>
  <c r="P70" i="5" s="1"/>
  <c r="A71" i="5"/>
  <c r="AD70" i="5"/>
  <c r="AE70" i="5" s="1"/>
  <c r="R70" i="5"/>
  <c r="S70" i="5" s="1"/>
  <c r="F70" i="5"/>
  <c r="G70" i="5" s="1"/>
  <c r="B70" i="5" s="1"/>
  <c r="B69" i="5"/>
  <c r="R71" i="5" l="1"/>
  <c r="S71" i="5" s="1"/>
  <c r="O71" i="5"/>
  <c r="P71" i="5" s="1"/>
  <c r="U71" i="5"/>
  <c r="V71" i="5" s="1"/>
  <c r="I71" i="5"/>
  <c r="J71" i="5" s="1"/>
  <c r="AA71" i="5"/>
  <c r="AB71" i="5" s="1"/>
  <c r="X71" i="5"/>
  <c r="Y71" i="5" s="1"/>
  <c r="L71" i="5"/>
  <c r="M71" i="5" s="1"/>
  <c r="F71" i="5"/>
  <c r="G71" i="5" s="1"/>
  <c r="A72" i="5"/>
  <c r="AD71" i="5"/>
  <c r="AE71" i="5" s="1"/>
  <c r="L72" i="5" l="1"/>
  <c r="M72" i="5" s="1"/>
  <c r="A73" i="5"/>
  <c r="I72" i="5"/>
  <c r="J72" i="5" s="1"/>
  <c r="U72" i="5"/>
  <c r="V72" i="5" s="1"/>
  <c r="F72" i="5"/>
  <c r="G72" i="5" s="1"/>
  <c r="AA72" i="5"/>
  <c r="AB72" i="5" s="1"/>
  <c r="X72" i="5"/>
  <c r="Y72" i="5" s="1"/>
  <c r="AD72" i="5"/>
  <c r="AE72" i="5" s="1"/>
  <c r="R72" i="5"/>
  <c r="S72" i="5" s="1"/>
  <c r="O72" i="5"/>
  <c r="P72" i="5" s="1"/>
  <c r="B71" i="5"/>
  <c r="B72" i="5" l="1"/>
  <c r="AD73" i="5"/>
  <c r="AE73" i="5" s="1"/>
  <c r="F73" i="5"/>
  <c r="G73" i="5" s="1"/>
  <c r="AA73" i="5"/>
  <c r="AB73" i="5" s="1"/>
  <c r="I73" i="5"/>
  <c r="J73" i="5" s="1"/>
  <c r="X73" i="5"/>
  <c r="Y73" i="5" s="1"/>
  <c r="L73" i="5"/>
  <c r="M73" i="5" s="1"/>
  <c r="A74" i="5"/>
  <c r="R73" i="5"/>
  <c r="S73" i="5" s="1"/>
  <c r="O73" i="5"/>
  <c r="P73" i="5" s="1"/>
  <c r="U73" i="5"/>
  <c r="V73" i="5" s="1"/>
  <c r="X74" i="5" l="1"/>
  <c r="Y74" i="5" s="1"/>
  <c r="U74" i="5"/>
  <c r="V74" i="5" s="1"/>
  <c r="R74" i="5"/>
  <c r="S74" i="5" s="1"/>
  <c r="I74" i="5"/>
  <c r="J74" i="5" s="1"/>
  <c r="F74" i="5"/>
  <c r="G74" i="5" s="1"/>
  <c r="L74" i="5"/>
  <c r="M74" i="5" s="1"/>
  <c r="AD74" i="5"/>
  <c r="AE74" i="5" s="1"/>
  <c r="A75" i="5"/>
  <c r="AA74" i="5"/>
  <c r="AB74" i="5" s="1"/>
  <c r="O74" i="5"/>
  <c r="P74" i="5" s="1"/>
  <c r="B73" i="5"/>
  <c r="R75" i="5" l="1"/>
  <c r="S75" i="5" s="1"/>
  <c r="O75" i="5"/>
  <c r="P75" i="5" s="1"/>
  <c r="I75" i="5"/>
  <c r="J75" i="5" s="1"/>
  <c r="F75" i="5"/>
  <c r="G75" i="5" s="1"/>
  <c r="X75" i="5"/>
  <c r="Y75" i="5" s="1"/>
  <c r="A76" i="5"/>
  <c r="U75" i="5"/>
  <c r="V75" i="5" s="1"/>
  <c r="AD75" i="5"/>
  <c r="AE75" i="5" s="1"/>
  <c r="L75" i="5"/>
  <c r="M75" i="5" s="1"/>
  <c r="AA75" i="5"/>
  <c r="AB75" i="5" s="1"/>
  <c r="B74" i="5"/>
  <c r="L76" i="5" l="1"/>
  <c r="M76" i="5" s="1"/>
  <c r="A77" i="5"/>
  <c r="I76" i="5"/>
  <c r="J76" i="5" s="1"/>
  <c r="R76" i="5"/>
  <c r="S76" i="5" s="1"/>
  <c r="F76" i="5"/>
  <c r="G76" i="5" s="1"/>
  <c r="X76" i="5"/>
  <c r="Y76" i="5" s="1"/>
  <c r="AD76" i="5"/>
  <c r="AE76" i="5" s="1"/>
  <c r="O76" i="5"/>
  <c r="P76" i="5" s="1"/>
  <c r="AA76" i="5"/>
  <c r="AB76" i="5" s="1"/>
  <c r="U76" i="5"/>
  <c r="V76" i="5" s="1"/>
  <c r="B75" i="5"/>
  <c r="B76" i="5" l="1"/>
  <c r="AD77" i="5"/>
  <c r="AE77" i="5" s="1"/>
  <c r="F77" i="5"/>
  <c r="G77" i="5" s="1"/>
  <c r="AA77" i="5"/>
  <c r="AB77" i="5" s="1"/>
  <c r="R77" i="5"/>
  <c r="S77" i="5" s="1"/>
  <c r="I77" i="5"/>
  <c r="J77" i="5" s="1"/>
  <c r="U77" i="5"/>
  <c r="V77" i="5" s="1"/>
  <c r="L77" i="5"/>
  <c r="M77" i="5" s="1"/>
  <c r="A78" i="5"/>
  <c r="X77" i="5"/>
  <c r="Y77" i="5" s="1"/>
  <c r="O77" i="5"/>
  <c r="P77" i="5" s="1"/>
  <c r="X78" i="5" l="1"/>
  <c r="Y78" i="5" s="1"/>
  <c r="U78" i="5"/>
  <c r="V78" i="5" s="1"/>
  <c r="I78" i="5"/>
  <c r="J78" i="5" s="1"/>
  <c r="F78" i="5"/>
  <c r="G78" i="5" s="1"/>
  <c r="AD78" i="5"/>
  <c r="AE78" i="5" s="1"/>
  <c r="R78" i="5"/>
  <c r="S78" i="5" s="1"/>
  <c r="O78" i="5"/>
  <c r="P78" i="5" s="1"/>
  <c r="L78" i="5"/>
  <c r="M78" i="5" s="1"/>
  <c r="A79" i="5"/>
  <c r="AA78" i="5"/>
  <c r="AB78" i="5" s="1"/>
  <c r="B77" i="5"/>
  <c r="R79" i="5" l="1"/>
  <c r="S79" i="5" s="1"/>
  <c r="O79" i="5"/>
  <c r="P79" i="5" s="1"/>
  <c r="F79" i="5"/>
  <c r="G79" i="5" s="1"/>
  <c r="A80" i="5"/>
  <c r="AD79" i="5"/>
  <c r="AE79" i="5" s="1"/>
  <c r="AA79" i="5"/>
  <c r="AB79" i="5" s="1"/>
  <c r="X79" i="5"/>
  <c r="Y79" i="5" s="1"/>
  <c r="U79" i="5"/>
  <c r="V79" i="5" s="1"/>
  <c r="L79" i="5"/>
  <c r="M79" i="5" s="1"/>
  <c r="I79" i="5"/>
  <c r="J79" i="5" s="1"/>
  <c r="B78" i="5"/>
  <c r="L80" i="5" l="1"/>
  <c r="M80" i="5" s="1"/>
  <c r="A81" i="5"/>
  <c r="I80" i="5"/>
  <c r="J80" i="5" s="1"/>
  <c r="F80" i="5"/>
  <c r="G80" i="5" s="1"/>
  <c r="O80" i="5"/>
  <c r="P80" i="5" s="1"/>
  <c r="X80" i="5"/>
  <c r="Y80" i="5" s="1"/>
  <c r="U80" i="5"/>
  <c r="V80" i="5" s="1"/>
  <c r="R80" i="5"/>
  <c r="S80" i="5" s="1"/>
  <c r="AD80" i="5"/>
  <c r="AE80" i="5" s="1"/>
  <c r="AA80" i="5"/>
  <c r="AB80" i="5" s="1"/>
  <c r="B79" i="5"/>
  <c r="B80" i="5" l="1"/>
  <c r="X81" i="5"/>
  <c r="Y81" i="5" s="1"/>
  <c r="A82" i="5"/>
  <c r="F81" i="5"/>
  <c r="G81" i="5" s="1"/>
  <c r="AD81" i="5"/>
  <c r="AE81" i="5" s="1"/>
  <c r="U81" i="5"/>
  <c r="V81" i="5" s="1"/>
  <c r="AA81" i="5"/>
  <c r="AB81" i="5" s="1"/>
  <c r="O81" i="5"/>
  <c r="P81" i="5" s="1"/>
  <c r="L81" i="5"/>
  <c r="M81" i="5" s="1"/>
  <c r="R81" i="5"/>
  <c r="S81" i="5" s="1"/>
  <c r="I81" i="5"/>
  <c r="J81" i="5" s="1"/>
  <c r="B81" i="5" l="1"/>
  <c r="R82" i="5"/>
  <c r="S82" i="5" s="1"/>
  <c r="AD82" i="5"/>
  <c r="AE82" i="5" s="1"/>
  <c r="AA82" i="5"/>
  <c r="AB82" i="5" s="1"/>
  <c r="U82" i="5"/>
  <c r="V82" i="5" s="1"/>
  <c r="I82" i="5"/>
  <c r="J82" i="5" s="1"/>
  <c r="F82" i="5"/>
  <c r="G82" i="5" s="1"/>
  <c r="A83" i="5"/>
  <c r="L82" i="5"/>
  <c r="M82" i="5" s="1"/>
  <c r="X82" i="5"/>
  <c r="Y82" i="5" s="1"/>
  <c r="O82" i="5"/>
  <c r="P82" i="5" s="1"/>
  <c r="L83" i="5" l="1"/>
  <c r="M83" i="5" s="1"/>
  <c r="AA83" i="5"/>
  <c r="AB83" i="5" s="1"/>
  <c r="X83" i="5"/>
  <c r="Y83" i="5" s="1"/>
  <c r="O83" i="5"/>
  <c r="P83" i="5" s="1"/>
  <c r="I83" i="5"/>
  <c r="J83" i="5" s="1"/>
  <c r="AD83" i="5"/>
  <c r="AE83" i="5" s="1"/>
  <c r="R83" i="5"/>
  <c r="S83" i="5" s="1"/>
  <c r="F83" i="5"/>
  <c r="G83" i="5" s="1"/>
  <c r="U83" i="5"/>
  <c r="V83" i="5" s="1"/>
  <c r="A84" i="5"/>
  <c r="B82" i="5"/>
  <c r="AD84" i="5" l="1"/>
  <c r="AE84" i="5" s="1"/>
  <c r="F84" i="5"/>
  <c r="G84" i="5" s="1"/>
  <c r="X84" i="5"/>
  <c r="Y84" i="5" s="1"/>
  <c r="U84" i="5"/>
  <c r="V84" i="5" s="1"/>
  <c r="AA84" i="5"/>
  <c r="AB84" i="5" s="1"/>
  <c r="O84" i="5"/>
  <c r="P84" i="5" s="1"/>
  <c r="R84" i="5"/>
  <c r="S84" i="5" s="1"/>
  <c r="L84" i="5"/>
  <c r="M84" i="5" s="1"/>
  <c r="A85" i="5"/>
  <c r="I84" i="5"/>
  <c r="J84" i="5" s="1"/>
  <c r="B83" i="5"/>
  <c r="X85" i="5" l="1"/>
  <c r="Y85" i="5" s="1"/>
  <c r="U85" i="5"/>
  <c r="V85" i="5" s="1"/>
  <c r="R85" i="5"/>
  <c r="S85" i="5" s="1"/>
  <c r="A86" i="5"/>
  <c r="O85" i="5"/>
  <c r="P85" i="5" s="1"/>
  <c r="F85" i="5"/>
  <c r="G85" i="5" s="1"/>
  <c r="I85" i="5"/>
  <c r="J85" i="5" s="1"/>
  <c r="AA85" i="5"/>
  <c r="AB85" i="5" s="1"/>
  <c r="L85" i="5"/>
  <c r="M85" i="5" s="1"/>
  <c r="AD85" i="5"/>
  <c r="AE85" i="5" s="1"/>
  <c r="B84" i="5"/>
  <c r="B85" i="5" l="1"/>
  <c r="R86" i="5"/>
  <c r="S86" i="5" s="1"/>
  <c r="U86" i="5"/>
  <c r="V86" i="5" s="1"/>
  <c r="O86" i="5"/>
  <c r="P86" i="5" s="1"/>
  <c r="X86" i="5"/>
  <c r="Y86" i="5" s="1"/>
  <c r="AD86" i="5"/>
  <c r="AE86" i="5" s="1"/>
  <c r="AA86" i="5"/>
  <c r="AB86" i="5" s="1"/>
  <c r="I86" i="5"/>
  <c r="J86" i="5" s="1"/>
  <c r="F86" i="5"/>
  <c r="G86" i="5" s="1"/>
  <c r="A87" i="5"/>
  <c r="L86" i="5"/>
  <c r="M86" i="5" s="1"/>
  <c r="L87" i="5" l="1"/>
  <c r="M87" i="5" s="1"/>
  <c r="AA87" i="5"/>
  <c r="AB87" i="5" s="1"/>
  <c r="AD87" i="5"/>
  <c r="AE87" i="5" s="1"/>
  <c r="I87" i="5"/>
  <c r="J87" i="5" s="1"/>
  <c r="A88" i="5"/>
  <c r="X87" i="5"/>
  <c r="Y87" i="5" s="1"/>
  <c r="F87" i="5"/>
  <c r="G87" i="5" s="1"/>
  <c r="U87" i="5"/>
  <c r="V87" i="5" s="1"/>
  <c r="R87" i="5"/>
  <c r="S87" i="5" s="1"/>
  <c r="O87" i="5"/>
  <c r="P87" i="5" s="1"/>
  <c r="B86" i="5"/>
  <c r="B87" i="5" l="1"/>
  <c r="AD88" i="5"/>
  <c r="AE88" i="5" s="1"/>
  <c r="F88" i="5"/>
  <c r="G88" i="5" s="1"/>
  <c r="R88" i="5"/>
  <c r="S88" i="5" s="1"/>
  <c r="O88" i="5"/>
  <c r="P88" i="5" s="1"/>
  <c r="L88" i="5"/>
  <c r="M88" i="5" s="1"/>
  <c r="U88" i="5"/>
  <c r="V88" i="5" s="1"/>
  <c r="AA88" i="5"/>
  <c r="AB88" i="5" s="1"/>
  <c r="I88" i="5"/>
  <c r="J88" i="5" s="1"/>
  <c r="A89" i="5"/>
  <c r="X88" i="5"/>
  <c r="Y88" i="5" s="1"/>
  <c r="X89" i="5" l="1"/>
  <c r="Y89" i="5" s="1"/>
  <c r="R89" i="5"/>
  <c r="S89" i="5" s="1"/>
  <c r="F89" i="5"/>
  <c r="G89" i="5" s="1"/>
  <c r="AA89" i="5"/>
  <c r="AB89" i="5" s="1"/>
  <c r="AD89" i="5"/>
  <c r="AE89" i="5" s="1"/>
  <c r="U89" i="5"/>
  <c r="V89" i="5" s="1"/>
  <c r="A90" i="5"/>
  <c r="L89" i="5"/>
  <c r="M89" i="5" s="1"/>
  <c r="I89" i="5"/>
  <c r="J89" i="5" s="1"/>
  <c r="O89" i="5"/>
  <c r="P89" i="5" s="1"/>
  <c r="B88" i="5"/>
  <c r="R90" i="5" l="1"/>
  <c r="S90" i="5" s="1"/>
  <c r="AA90" i="5"/>
  <c r="AB90" i="5" s="1"/>
  <c r="O90" i="5"/>
  <c r="P90" i="5" s="1"/>
  <c r="L90" i="5"/>
  <c r="M90" i="5" s="1"/>
  <c r="I90" i="5"/>
  <c r="J90" i="5" s="1"/>
  <c r="F90" i="5"/>
  <c r="G90" i="5" s="1"/>
  <c r="B90" i="5" s="1"/>
  <c r="X90" i="5"/>
  <c r="Y90" i="5" s="1"/>
  <c r="U90" i="5"/>
  <c r="V90" i="5" s="1"/>
  <c r="AD90" i="5"/>
  <c r="AE90" i="5" s="1"/>
  <c r="A91" i="5"/>
  <c r="B89" i="5"/>
  <c r="L91" i="5" l="1"/>
  <c r="M91" i="5" s="1"/>
  <c r="R91" i="5"/>
  <c r="S91" i="5" s="1"/>
  <c r="O91" i="5"/>
  <c r="P91" i="5" s="1"/>
  <c r="AD91" i="5"/>
  <c r="AE91" i="5" s="1"/>
  <c r="U91" i="5"/>
  <c r="V91" i="5" s="1"/>
  <c r="A92" i="5"/>
  <c r="I91" i="5"/>
  <c r="J91" i="5" s="1"/>
  <c r="F91" i="5"/>
  <c r="G91" i="5" s="1"/>
  <c r="AA91" i="5"/>
  <c r="AB91" i="5" s="1"/>
  <c r="X91" i="5"/>
  <c r="Y91" i="5" s="1"/>
  <c r="B91" i="5" l="1"/>
  <c r="AD92" i="5"/>
  <c r="AE92" i="5" s="1"/>
  <c r="F92" i="5"/>
  <c r="G92" i="5" s="1"/>
  <c r="X92" i="5"/>
  <c r="Y92" i="5" s="1"/>
  <c r="U92" i="5"/>
  <c r="V92" i="5" s="1"/>
  <c r="I92" i="5"/>
  <c r="J92" i="5" s="1"/>
  <c r="O92" i="5"/>
  <c r="P92" i="5" s="1"/>
  <c r="AA92" i="5"/>
  <c r="AB92" i="5" s="1"/>
  <c r="A93" i="5"/>
  <c r="R92" i="5"/>
  <c r="S92" i="5" s="1"/>
  <c r="L92" i="5"/>
  <c r="M92" i="5" s="1"/>
  <c r="X93" i="5" l="1"/>
  <c r="Y93" i="5" s="1"/>
  <c r="AA93" i="5"/>
  <c r="AB93" i="5" s="1"/>
  <c r="O93" i="5"/>
  <c r="P93" i="5" s="1"/>
  <c r="L93" i="5"/>
  <c r="M93" i="5" s="1"/>
  <c r="A94" i="5"/>
  <c r="AD93" i="5"/>
  <c r="AE93" i="5" s="1"/>
  <c r="U93" i="5"/>
  <c r="V93" i="5" s="1"/>
  <c r="I93" i="5"/>
  <c r="J93" i="5" s="1"/>
  <c r="F93" i="5"/>
  <c r="G93" i="5" s="1"/>
  <c r="R93" i="5"/>
  <c r="S93" i="5" s="1"/>
  <c r="B92" i="5"/>
  <c r="B93" i="5" l="1"/>
  <c r="R94" i="5"/>
  <c r="S94" i="5" s="1"/>
  <c r="L94" i="5"/>
  <c r="M94" i="5" s="1"/>
  <c r="A95" i="5"/>
  <c r="AD94" i="5"/>
  <c r="AE94" i="5" s="1"/>
  <c r="I94" i="5"/>
  <c r="J94" i="5" s="1"/>
  <c r="F94" i="5"/>
  <c r="G94" i="5" s="1"/>
  <c r="AA94" i="5"/>
  <c r="AB94" i="5" s="1"/>
  <c r="X94" i="5"/>
  <c r="Y94" i="5" s="1"/>
  <c r="U94" i="5"/>
  <c r="V94" i="5" s="1"/>
  <c r="O94" i="5"/>
  <c r="P94" i="5" s="1"/>
  <c r="B94" i="5" l="1"/>
  <c r="L95" i="5"/>
  <c r="M95" i="5" s="1"/>
  <c r="X95" i="5"/>
  <c r="Y95" i="5" s="1"/>
  <c r="I95" i="5"/>
  <c r="J95" i="5" s="1"/>
  <c r="U95" i="5"/>
  <c r="V95" i="5" s="1"/>
  <c r="F95" i="5"/>
  <c r="G95" i="5" s="1"/>
  <c r="AA95" i="5"/>
  <c r="AB95" i="5" s="1"/>
  <c r="AD95" i="5"/>
  <c r="AE95" i="5" s="1"/>
  <c r="A96" i="5"/>
  <c r="R95" i="5"/>
  <c r="S95" i="5" s="1"/>
  <c r="O95" i="5"/>
  <c r="P95" i="5" s="1"/>
  <c r="AD96" i="5" l="1"/>
  <c r="AE96" i="5" s="1"/>
  <c r="F96" i="5"/>
  <c r="G96" i="5" s="1"/>
  <c r="O96" i="5"/>
  <c r="P96" i="5" s="1"/>
  <c r="L96" i="5"/>
  <c r="M96" i="5" s="1"/>
  <c r="AA96" i="5"/>
  <c r="AB96" i="5" s="1"/>
  <c r="X96" i="5"/>
  <c r="Y96" i="5" s="1"/>
  <c r="U96" i="5"/>
  <c r="V96" i="5" s="1"/>
  <c r="A97" i="5"/>
  <c r="I96" i="5"/>
  <c r="J96" i="5" s="1"/>
  <c r="R96" i="5"/>
  <c r="S96" i="5" s="1"/>
  <c r="B95" i="5"/>
  <c r="B96" i="5" l="1"/>
  <c r="X97" i="5"/>
  <c r="Y97" i="5" s="1"/>
  <c r="U97" i="5"/>
  <c r="V97" i="5" s="1"/>
  <c r="A98" i="5"/>
  <c r="R97" i="5"/>
  <c r="S97" i="5" s="1"/>
  <c r="L97" i="5"/>
  <c r="M97" i="5" s="1"/>
  <c r="I97" i="5"/>
  <c r="J97" i="5" s="1"/>
  <c r="F97" i="5"/>
  <c r="G97" i="5" s="1"/>
  <c r="AD97" i="5"/>
  <c r="AE97" i="5" s="1"/>
  <c r="AA97" i="5"/>
  <c r="AB97" i="5" s="1"/>
  <c r="O97" i="5"/>
  <c r="P97" i="5" s="1"/>
  <c r="B97" i="5" l="1"/>
  <c r="R98" i="5"/>
  <c r="S98" i="5" s="1"/>
  <c r="X98" i="5"/>
  <c r="Y98" i="5" s="1"/>
  <c r="L98" i="5"/>
  <c r="M98" i="5" s="1"/>
  <c r="I98" i="5"/>
  <c r="J98" i="5" s="1"/>
  <c r="AA98" i="5"/>
  <c r="AB98" i="5" s="1"/>
  <c r="A99" i="5"/>
  <c r="U98" i="5"/>
  <c r="V98" i="5" s="1"/>
  <c r="O98" i="5"/>
  <c r="P98" i="5" s="1"/>
  <c r="AD98" i="5"/>
  <c r="AE98" i="5" s="1"/>
  <c r="F98" i="5"/>
  <c r="G98" i="5" s="1"/>
  <c r="B98" i="5" l="1"/>
  <c r="L99" i="5"/>
  <c r="M99" i="5" s="1"/>
  <c r="O99" i="5"/>
  <c r="P99" i="5" s="1"/>
  <c r="F99" i="5"/>
  <c r="G99" i="5" s="1"/>
  <c r="AD99" i="5"/>
  <c r="AE99" i="5" s="1"/>
  <c r="R99" i="5"/>
  <c r="S99" i="5" s="1"/>
  <c r="X99" i="5"/>
  <c r="Y99" i="5" s="1"/>
  <c r="I99" i="5"/>
  <c r="J99" i="5" s="1"/>
  <c r="U99" i="5"/>
  <c r="V99" i="5" s="1"/>
  <c r="A100" i="5"/>
  <c r="AA99" i="5"/>
  <c r="AB99" i="5" s="1"/>
  <c r="AD100" i="5" l="1"/>
  <c r="AE100" i="5" s="1"/>
  <c r="F100" i="5"/>
  <c r="G100" i="5" s="1"/>
  <c r="U100" i="5"/>
  <c r="V100" i="5" s="1"/>
  <c r="AA100" i="5"/>
  <c r="AB100" i="5" s="1"/>
  <c r="O100" i="5"/>
  <c r="P100" i="5" s="1"/>
  <c r="L100" i="5"/>
  <c r="M100" i="5" s="1"/>
  <c r="I100" i="5"/>
  <c r="J100" i="5" s="1"/>
  <c r="A101" i="5"/>
  <c r="X100" i="5"/>
  <c r="Y100" i="5" s="1"/>
  <c r="R100" i="5"/>
  <c r="S100" i="5" s="1"/>
  <c r="B99" i="5"/>
  <c r="A102" i="5" l="1"/>
  <c r="X101" i="5"/>
  <c r="Y101" i="5" s="1"/>
  <c r="L101" i="5"/>
  <c r="M101" i="5" s="1"/>
  <c r="I101" i="5"/>
  <c r="J101" i="5" s="1"/>
  <c r="U101" i="5"/>
  <c r="V101" i="5" s="1"/>
  <c r="F101" i="5"/>
  <c r="G101" i="5" s="1"/>
  <c r="AD101" i="5"/>
  <c r="AE101" i="5" s="1"/>
  <c r="R101" i="5"/>
  <c r="S101" i="5" s="1"/>
  <c r="AA101" i="5"/>
  <c r="AB101" i="5" s="1"/>
  <c r="O101" i="5"/>
  <c r="P101" i="5" s="1"/>
  <c r="B100" i="5"/>
  <c r="B101" i="5" l="1"/>
  <c r="O102" i="5"/>
  <c r="P102" i="5" s="1"/>
  <c r="AA102" i="5"/>
  <c r="AB102" i="5" s="1"/>
  <c r="X102" i="5"/>
  <c r="Y102" i="5" s="1"/>
  <c r="U102" i="5"/>
  <c r="V102" i="5" s="1"/>
  <c r="R102" i="5"/>
  <c r="S102" i="5" s="1"/>
  <c r="A103" i="5"/>
  <c r="F102" i="5"/>
  <c r="G102" i="5" s="1"/>
  <c r="AD102" i="5"/>
  <c r="AE102" i="5" s="1"/>
  <c r="I102" i="5"/>
  <c r="J102" i="5" s="1"/>
  <c r="L102" i="5"/>
  <c r="M102" i="5" s="1"/>
  <c r="B102" i="5" l="1"/>
  <c r="A104" i="5"/>
  <c r="I103" i="5"/>
  <c r="J103" i="5" s="1"/>
  <c r="U103" i="5"/>
  <c r="V103" i="5" s="1"/>
  <c r="AA103" i="5"/>
  <c r="AB103" i="5" s="1"/>
  <c r="X103" i="5"/>
  <c r="Y103" i="5" s="1"/>
  <c r="R103" i="5"/>
  <c r="S103" i="5" s="1"/>
  <c r="O103" i="5"/>
  <c r="P103" i="5" s="1"/>
  <c r="F103" i="5"/>
  <c r="G103" i="5" s="1"/>
  <c r="L103" i="5"/>
  <c r="M103" i="5" s="1"/>
  <c r="AD103" i="5"/>
  <c r="AE103" i="5" s="1"/>
  <c r="AA104" i="5" l="1"/>
  <c r="AB104" i="5" s="1"/>
  <c r="O104" i="5"/>
  <c r="P104" i="5" s="1"/>
  <c r="AD104" i="5"/>
  <c r="AE104" i="5" s="1"/>
  <c r="I104" i="5"/>
  <c r="J104" i="5" s="1"/>
  <c r="A105" i="5"/>
  <c r="L104" i="5"/>
  <c r="M104" i="5" s="1"/>
  <c r="R104" i="5"/>
  <c r="S104" i="5" s="1"/>
  <c r="X104" i="5"/>
  <c r="Y104" i="5" s="1"/>
  <c r="U104" i="5"/>
  <c r="V104" i="5" s="1"/>
  <c r="F104" i="5"/>
  <c r="G104" i="5" s="1"/>
  <c r="B103" i="5"/>
  <c r="B104" i="5" l="1"/>
  <c r="U105" i="5"/>
  <c r="V105" i="5" s="1"/>
  <c r="A106" i="5"/>
  <c r="I105" i="5"/>
  <c r="J105" i="5" s="1"/>
  <c r="AD105" i="5"/>
  <c r="AE105" i="5" s="1"/>
  <c r="F105" i="5"/>
  <c r="G105" i="5" s="1"/>
  <c r="AA105" i="5"/>
  <c r="AB105" i="5" s="1"/>
  <c r="X105" i="5"/>
  <c r="Y105" i="5" s="1"/>
  <c r="L105" i="5"/>
  <c r="M105" i="5" s="1"/>
  <c r="R105" i="5"/>
  <c r="S105" i="5" s="1"/>
  <c r="O105" i="5"/>
  <c r="P105" i="5" s="1"/>
  <c r="B105" i="5" l="1"/>
  <c r="O106" i="5"/>
  <c r="P106" i="5" s="1"/>
  <c r="AA106" i="5"/>
  <c r="AB106" i="5" s="1"/>
  <c r="A107" i="5"/>
  <c r="X106" i="5"/>
  <c r="Y106" i="5" s="1"/>
  <c r="R106" i="5"/>
  <c r="S106" i="5" s="1"/>
  <c r="AD106" i="5"/>
  <c r="AE106" i="5" s="1"/>
  <c r="U106" i="5"/>
  <c r="V106" i="5" s="1"/>
  <c r="L106" i="5"/>
  <c r="M106" i="5" s="1"/>
  <c r="F106" i="5"/>
  <c r="G106" i="5" s="1"/>
  <c r="I106" i="5"/>
  <c r="J106" i="5" s="1"/>
  <c r="A108" i="5" l="1"/>
  <c r="I107" i="5"/>
  <c r="J107" i="5" s="1"/>
  <c r="U107" i="5"/>
  <c r="V107" i="5" s="1"/>
  <c r="X107" i="5"/>
  <c r="Y107" i="5" s="1"/>
  <c r="R107" i="5"/>
  <c r="S107" i="5" s="1"/>
  <c r="AD107" i="5"/>
  <c r="AE107" i="5" s="1"/>
  <c r="O107" i="5"/>
  <c r="P107" i="5" s="1"/>
  <c r="AA107" i="5"/>
  <c r="AB107" i="5" s="1"/>
  <c r="L107" i="5"/>
  <c r="M107" i="5" s="1"/>
  <c r="F107" i="5"/>
  <c r="G107" i="5" s="1"/>
  <c r="B107" i="5" s="1"/>
  <c r="B106" i="5"/>
  <c r="AA108" i="5" l="1"/>
  <c r="AB108" i="5" s="1"/>
  <c r="O108" i="5"/>
  <c r="P108" i="5" s="1"/>
  <c r="F108" i="5"/>
  <c r="G108" i="5" s="1"/>
  <c r="I108" i="5"/>
  <c r="J108" i="5" s="1"/>
  <c r="A109" i="5"/>
  <c r="AD108" i="5"/>
  <c r="AE108" i="5" s="1"/>
  <c r="X108" i="5"/>
  <c r="Y108" i="5" s="1"/>
  <c r="U108" i="5"/>
  <c r="V108" i="5" s="1"/>
  <c r="R108" i="5"/>
  <c r="S108" i="5" s="1"/>
  <c r="L108" i="5"/>
  <c r="M108" i="5" s="1"/>
  <c r="U109" i="5" l="1"/>
  <c r="V109" i="5" s="1"/>
  <c r="A110" i="5"/>
  <c r="I109" i="5"/>
  <c r="J109" i="5" s="1"/>
  <c r="F109" i="5"/>
  <c r="G109" i="5" s="1"/>
  <c r="X109" i="5"/>
  <c r="Y109" i="5" s="1"/>
  <c r="L109" i="5"/>
  <c r="M109" i="5" s="1"/>
  <c r="AD109" i="5"/>
  <c r="AE109" i="5" s="1"/>
  <c r="AA109" i="5"/>
  <c r="AB109" i="5" s="1"/>
  <c r="O109" i="5"/>
  <c r="P109" i="5" s="1"/>
  <c r="R109" i="5"/>
  <c r="S109" i="5" s="1"/>
  <c r="B108" i="5"/>
  <c r="B109" i="5" l="1"/>
  <c r="O110" i="5"/>
  <c r="P110" i="5" s="1"/>
  <c r="AA110" i="5"/>
  <c r="AB110" i="5" s="1"/>
  <c r="I110" i="5"/>
  <c r="J110" i="5" s="1"/>
  <c r="X110" i="5"/>
  <c r="Y110" i="5" s="1"/>
  <c r="F110" i="5"/>
  <c r="G110" i="5" s="1"/>
  <c r="U110" i="5"/>
  <c r="V110" i="5" s="1"/>
  <c r="R110" i="5"/>
  <c r="S110" i="5" s="1"/>
  <c r="L110" i="5"/>
  <c r="M110" i="5" s="1"/>
  <c r="A111" i="5"/>
  <c r="AD110" i="5"/>
  <c r="AE110" i="5" s="1"/>
  <c r="A112" i="5" l="1"/>
  <c r="I111" i="5"/>
  <c r="J111" i="5" s="1"/>
  <c r="U111" i="5"/>
  <c r="V111" i="5" s="1"/>
  <c r="O111" i="5"/>
  <c r="P111" i="5" s="1"/>
  <c r="L111" i="5"/>
  <c r="M111" i="5" s="1"/>
  <c r="F111" i="5"/>
  <c r="G111" i="5" s="1"/>
  <c r="X111" i="5"/>
  <c r="Y111" i="5" s="1"/>
  <c r="AA111" i="5"/>
  <c r="AB111" i="5" s="1"/>
  <c r="R111" i="5"/>
  <c r="S111" i="5" s="1"/>
  <c r="AD111" i="5"/>
  <c r="AE111" i="5" s="1"/>
  <c r="B110" i="5"/>
  <c r="B111" i="5" l="1"/>
  <c r="AA112" i="5"/>
  <c r="AB112" i="5" s="1"/>
  <c r="O112" i="5"/>
  <c r="P112" i="5" s="1"/>
  <c r="R112" i="5"/>
  <c r="S112" i="5" s="1"/>
  <c r="F112" i="5"/>
  <c r="G112" i="5" s="1"/>
  <c r="A113" i="5"/>
  <c r="U112" i="5"/>
  <c r="V112" i="5" s="1"/>
  <c r="L112" i="5"/>
  <c r="M112" i="5" s="1"/>
  <c r="I112" i="5"/>
  <c r="J112" i="5" s="1"/>
  <c r="AD112" i="5"/>
  <c r="AE112" i="5" s="1"/>
  <c r="X112" i="5"/>
  <c r="Y112" i="5" s="1"/>
  <c r="U113" i="5" l="1"/>
  <c r="V113" i="5" s="1"/>
  <c r="A114" i="5"/>
  <c r="I113" i="5"/>
  <c r="J113" i="5" s="1"/>
  <c r="X113" i="5"/>
  <c r="Y113" i="5" s="1"/>
  <c r="R113" i="5"/>
  <c r="S113" i="5" s="1"/>
  <c r="F113" i="5"/>
  <c r="G113" i="5" s="1"/>
  <c r="AD113" i="5"/>
  <c r="AE113" i="5" s="1"/>
  <c r="L113" i="5"/>
  <c r="M113" i="5" s="1"/>
  <c r="AA113" i="5"/>
  <c r="AB113" i="5" s="1"/>
  <c r="O113" i="5"/>
  <c r="P113" i="5" s="1"/>
  <c r="B112" i="5"/>
  <c r="B113" i="5" l="1"/>
  <c r="O114" i="5"/>
  <c r="P114" i="5" s="1"/>
  <c r="AA114" i="5"/>
  <c r="AB114" i="5" s="1"/>
  <c r="AD114" i="5"/>
  <c r="AE114" i="5" s="1"/>
  <c r="X114" i="5"/>
  <c r="Y114" i="5" s="1"/>
  <c r="R114" i="5"/>
  <c r="S114" i="5" s="1"/>
  <c r="L114" i="5"/>
  <c r="M114" i="5" s="1"/>
  <c r="I114" i="5"/>
  <c r="J114" i="5" s="1"/>
  <c r="F114" i="5"/>
  <c r="G114" i="5" s="1"/>
  <c r="A115" i="5"/>
  <c r="U114" i="5"/>
  <c r="V114" i="5" s="1"/>
  <c r="A116" i="5" l="1"/>
  <c r="I115" i="5"/>
  <c r="J115" i="5" s="1"/>
  <c r="U115" i="5"/>
  <c r="V115" i="5" s="1"/>
  <c r="AD115" i="5"/>
  <c r="AE115" i="5" s="1"/>
  <c r="AA115" i="5"/>
  <c r="AB115" i="5" s="1"/>
  <c r="X115" i="5"/>
  <c r="Y115" i="5" s="1"/>
  <c r="F115" i="5"/>
  <c r="G115" i="5" s="1"/>
  <c r="R115" i="5"/>
  <c r="S115" i="5" s="1"/>
  <c r="O115" i="5"/>
  <c r="P115" i="5" s="1"/>
  <c r="L115" i="5"/>
  <c r="M115" i="5" s="1"/>
  <c r="B114" i="5"/>
  <c r="B115" i="5" l="1"/>
  <c r="AA116" i="5"/>
  <c r="AB116" i="5" s="1"/>
  <c r="O116" i="5"/>
  <c r="P116" i="5" s="1"/>
  <c r="R116" i="5"/>
  <c r="S116" i="5" s="1"/>
  <c r="F116" i="5"/>
  <c r="G116" i="5" s="1"/>
  <c r="U116" i="5"/>
  <c r="V116" i="5" s="1"/>
  <c r="I116" i="5"/>
  <c r="J116" i="5" s="1"/>
  <c r="X116" i="5"/>
  <c r="Y116" i="5" s="1"/>
  <c r="AD116" i="5"/>
  <c r="AE116" i="5" s="1"/>
  <c r="A117" i="5"/>
  <c r="L116" i="5"/>
  <c r="M116" i="5" s="1"/>
  <c r="U117" i="5" l="1"/>
  <c r="V117" i="5" s="1"/>
  <c r="A118" i="5"/>
  <c r="I117" i="5"/>
  <c r="J117" i="5" s="1"/>
  <c r="F117" i="5"/>
  <c r="G117" i="5" s="1"/>
  <c r="AA117" i="5"/>
  <c r="AB117" i="5" s="1"/>
  <c r="X117" i="5"/>
  <c r="Y117" i="5" s="1"/>
  <c r="R117" i="5"/>
  <c r="S117" i="5" s="1"/>
  <c r="O117" i="5"/>
  <c r="P117" i="5" s="1"/>
  <c r="AD117" i="5"/>
  <c r="AE117" i="5" s="1"/>
  <c r="L117" i="5"/>
  <c r="M117" i="5" s="1"/>
  <c r="B116" i="5"/>
  <c r="B117" i="5" l="1"/>
  <c r="O118" i="5"/>
  <c r="P118" i="5" s="1"/>
  <c r="AA118" i="5"/>
  <c r="AB118" i="5" s="1"/>
  <c r="L118" i="5"/>
  <c r="M118" i="5" s="1"/>
  <c r="I118" i="5"/>
  <c r="J118" i="5" s="1"/>
  <c r="AD118" i="5"/>
  <c r="AE118" i="5" s="1"/>
  <c r="X118" i="5"/>
  <c r="Y118" i="5" s="1"/>
  <c r="A119" i="5"/>
  <c r="F118" i="5"/>
  <c r="G118" i="5" s="1"/>
  <c r="U118" i="5"/>
  <c r="V118" i="5" s="1"/>
  <c r="R118" i="5"/>
  <c r="S118" i="5" s="1"/>
  <c r="B118" i="5" l="1"/>
  <c r="A120" i="5"/>
  <c r="I119" i="5"/>
  <c r="J119" i="5" s="1"/>
  <c r="U119" i="5"/>
  <c r="V119" i="5" s="1"/>
  <c r="R119" i="5"/>
  <c r="S119" i="5" s="1"/>
  <c r="O119" i="5"/>
  <c r="P119" i="5" s="1"/>
  <c r="X119" i="5"/>
  <c r="Y119" i="5" s="1"/>
  <c r="F119" i="5"/>
  <c r="G119" i="5" s="1"/>
  <c r="L119" i="5"/>
  <c r="M119" i="5" s="1"/>
  <c r="AD119" i="5"/>
  <c r="AE119" i="5" s="1"/>
  <c r="AA119" i="5"/>
  <c r="AB119" i="5" s="1"/>
  <c r="B119" i="5" l="1"/>
  <c r="AA120" i="5"/>
  <c r="AB120" i="5" s="1"/>
  <c r="O120" i="5"/>
  <c r="P120" i="5" s="1"/>
  <c r="U120" i="5"/>
  <c r="V120" i="5" s="1"/>
  <c r="F120" i="5"/>
  <c r="G120" i="5" s="1"/>
  <c r="L120" i="5"/>
  <c r="M120" i="5" s="1"/>
  <c r="I120" i="5"/>
  <c r="J120" i="5" s="1"/>
  <c r="AD120" i="5"/>
  <c r="AE120" i="5" s="1"/>
  <c r="A121" i="5"/>
  <c r="R120" i="5"/>
  <c r="S120" i="5" s="1"/>
  <c r="X120" i="5"/>
  <c r="Y120" i="5" s="1"/>
  <c r="B120" i="5" l="1"/>
  <c r="U121" i="5"/>
  <c r="V121" i="5" s="1"/>
  <c r="A122" i="5"/>
  <c r="I121" i="5"/>
  <c r="J121" i="5" s="1"/>
  <c r="AA121" i="5"/>
  <c r="AB121" i="5" s="1"/>
  <c r="X121" i="5"/>
  <c r="Y121" i="5" s="1"/>
  <c r="L121" i="5"/>
  <c r="M121" i="5" s="1"/>
  <c r="F121" i="5"/>
  <c r="G121" i="5" s="1"/>
  <c r="R121" i="5"/>
  <c r="S121" i="5" s="1"/>
  <c r="O121" i="5"/>
  <c r="P121" i="5" s="1"/>
  <c r="AD121" i="5"/>
  <c r="AE121" i="5" s="1"/>
  <c r="B121" i="5" l="1"/>
  <c r="O122" i="5"/>
  <c r="P122" i="5" s="1"/>
  <c r="AA122" i="5"/>
  <c r="AB122" i="5" s="1"/>
  <c r="A123" i="5"/>
  <c r="AD122" i="5"/>
  <c r="AE122" i="5" s="1"/>
  <c r="I122" i="5"/>
  <c r="J122" i="5" s="1"/>
  <c r="X122" i="5"/>
  <c r="Y122" i="5" s="1"/>
  <c r="L122" i="5"/>
  <c r="M122" i="5" s="1"/>
  <c r="F122" i="5"/>
  <c r="G122" i="5" s="1"/>
  <c r="U122" i="5"/>
  <c r="V122" i="5" s="1"/>
  <c r="R122" i="5"/>
  <c r="S122" i="5" s="1"/>
  <c r="B122" i="5" l="1"/>
  <c r="A124" i="5"/>
  <c r="I123" i="5"/>
  <c r="J123" i="5" s="1"/>
  <c r="U123" i="5"/>
  <c r="V123" i="5" s="1"/>
  <c r="X123" i="5"/>
  <c r="Y123" i="5" s="1"/>
  <c r="F123" i="5"/>
  <c r="G123" i="5" s="1"/>
  <c r="O123" i="5"/>
  <c r="P123" i="5" s="1"/>
  <c r="L123" i="5"/>
  <c r="M123" i="5" s="1"/>
  <c r="AD123" i="5"/>
  <c r="AE123" i="5" s="1"/>
  <c r="AA123" i="5"/>
  <c r="AB123" i="5" s="1"/>
  <c r="R123" i="5"/>
  <c r="S123" i="5" s="1"/>
  <c r="B123" i="5" l="1"/>
  <c r="AA124" i="5"/>
  <c r="AB124" i="5" s="1"/>
  <c r="O124" i="5"/>
  <c r="P124" i="5" s="1"/>
  <c r="I124" i="5"/>
  <c r="J124" i="5" s="1"/>
  <c r="F124" i="5"/>
  <c r="G124" i="5" s="1"/>
  <c r="A125" i="5"/>
  <c r="U124" i="5"/>
  <c r="V124" i="5" s="1"/>
  <c r="R124" i="5"/>
  <c r="S124" i="5" s="1"/>
  <c r="X124" i="5"/>
  <c r="Y124" i="5" s="1"/>
  <c r="AD124" i="5"/>
  <c r="AE124" i="5" s="1"/>
  <c r="L124" i="5"/>
  <c r="M124" i="5" s="1"/>
  <c r="U125" i="5" l="1"/>
  <c r="V125" i="5" s="1"/>
  <c r="A126" i="5"/>
  <c r="I125" i="5"/>
  <c r="J125" i="5" s="1"/>
  <c r="L125" i="5"/>
  <c r="M125" i="5" s="1"/>
  <c r="R125" i="5"/>
  <c r="S125" i="5" s="1"/>
  <c r="AA125" i="5"/>
  <c r="AB125" i="5" s="1"/>
  <c r="AD125" i="5"/>
  <c r="AE125" i="5" s="1"/>
  <c r="O125" i="5"/>
  <c r="P125" i="5" s="1"/>
  <c r="F125" i="5"/>
  <c r="G125" i="5" s="1"/>
  <c r="X125" i="5"/>
  <c r="Y125" i="5" s="1"/>
  <c r="B124" i="5"/>
  <c r="B125" i="5" l="1"/>
  <c r="O126" i="5"/>
  <c r="P126" i="5" s="1"/>
  <c r="AA126" i="5"/>
  <c r="AB126" i="5" s="1"/>
  <c r="R126" i="5"/>
  <c r="S126" i="5" s="1"/>
  <c r="L126" i="5"/>
  <c r="M126" i="5" s="1"/>
  <c r="U126" i="5"/>
  <c r="V126" i="5" s="1"/>
  <c r="AD126" i="5"/>
  <c r="AE126" i="5" s="1"/>
  <c r="X126" i="5"/>
  <c r="Y126" i="5" s="1"/>
  <c r="F126" i="5"/>
  <c r="G126" i="5" s="1"/>
  <c r="B126" i="5" s="1"/>
  <c r="A127" i="5"/>
  <c r="I126" i="5"/>
  <c r="J126" i="5" s="1"/>
  <c r="A128" i="5" l="1"/>
  <c r="I127" i="5"/>
  <c r="J127" i="5" s="1"/>
  <c r="U127" i="5"/>
  <c r="V127" i="5" s="1"/>
  <c r="X127" i="5"/>
  <c r="Y127" i="5" s="1"/>
  <c r="R127" i="5"/>
  <c r="S127" i="5" s="1"/>
  <c r="AD127" i="5"/>
  <c r="AE127" i="5" s="1"/>
  <c r="O127" i="5"/>
  <c r="P127" i="5" s="1"/>
  <c r="L127" i="5"/>
  <c r="M127" i="5" s="1"/>
  <c r="AA127" i="5"/>
  <c r="AB127" i="5" s="1"/>
  <c r="F127" i="5"/>
  <c r="G127" i="5" s="1"/>
  <c r="B127" i="5" s="1"/>
  <c r="AA128" i="5" l="1"/>
  <c r="AB128" i="5" s="1"/>
  <c r="O128" i="5"/>
  <c r="P128" i="5" s="1"/>
  <c r="X128" i="5"/>
  <c r="Y128" i="5" s="1"/>
  <c r="A129" i="5"/>
  <c r="U128" i="5"/>
  <c r="V128" i="5" s="1"/>
  <c r="L128" i="5"/>
  <c r="M128" i="5" s="1"/>
  <c r="R128" i="5"/>
  <c r="S128" i="5" s="1"/>
  <c r="I128" i="5"/>
  <c r="J128" i="5" s="1"/>
  <c r="F128" i="5"/>
  <c r="G128" i="5" s="1"/>
  <c r="AD128" i="5"/>
  <c r="AE128" i="5" s="1"/>
  <c r="B128" i="5" l="1"/>
  <c r="U129" i="5"/>
  <c r="V129" i="5" s="1"/>
  <c r="A130" i="5"/>
  <c r="I129" i="5"/>
  <c r="J129" i="5" s="1"/>
  <c r="AD129" i="5"/>
  <c r="AE129" i="5" s="1"/>
  <c r="O129" i="5"/>
  <c r="P129" i="5" s="1"/>
  <c r="L129" i="5"/>
  <c r="M129" i="5" s="1"/>
  <c r="F129" i="5"/>
  <c r="G129" i="5" s="1"/>
  <c r="X129" i="5"/>
  <c r="Y129" i="5" s="1"/>
  <c r="AA129" i="5"/>
  <c r="AB129" i="5" s="1"/>
  <c r="R129" i="5"/>
  <c r="S129" i="5" s="1"/>
  <c r="B129" i="5" l="1"/>
  <c r="O130" i="5"/>
  <c r="P130" i="5" s="1"/>
  <c r="AA130" i="5"/>
  <c r="AB130" i="5" s="1"/>
  <c r="A131" i="5"/>
  <c r="X130" i="5"/>
  <c r="Y130" i="5" s="1"/>
  <c r="L130" i="5"/>
  <c r="M130" i="5" s="1"/>
  <c r="I130" i="5"/>
  <c r="J130" i="5" s="1"/>
  <c r="U130" i="5"/>
  <c r="V130" i="5" s="1"/>
  <c r="R130" i="5"/>
  <c r="S130" i="5" s="1"/>
  <c r="AD130" i="5"/>
  <c r="AE130" i="5" s="1"/>
  <c r="F130" i="5"/>
  <c r="G130" i="5" s="1"/>
  <c r="B130" i="5" s="1"/>
  <c r="A132" i="5" l="1"/>
  <c r="I131" i="5"/>
  <c r="J131" i="5" s="1"/>
  <c r="U131" i="5"/>
  <c r="V131" i="5" s="1"/>
  <c r="F131" i="5"/>
  <c r="G131" i="5" s="1"/>
  <c r="L131" i="5"/>
  <c r="M131" i="5" s="1"/>
  <c r="R131" i="5"/>
  <c r="S131" i="5" s="1"/>
  <c r="AD131" i="5"/>
  <c r="AE131" i="5" s="1"/>
  <c r="O131" i="5"/>
  <c r="P131" i="5" s="1"/>
  <c r="X131" i="5"/>
  <c r="Y131" i="5" s="1"/>
  <c r="AA131" i="5"/>
  <c r="AB131" i="5" s="1"/>
  <c r="B131" i="5" l="1"/>
  <c r="AA132" i="5"/>
  <c r="AB132" i="5" s="1"/>
  <c r="O132" i="5"/>
  <c r="P132" i="5" s="1"/>
  <c r="L132" i="5"/>
  <c r="M132" i="5" s="1"/>
  <c r="I132" i="5"/>
  <c r="J132" i="5" s="1"/>
  <c r="F132" i="5"/>
  <c r="G132" i="5" s="1"/>
  <c r="A133" i="5"/>
  <c r="U132" i="5"/>
  <c r="V132" i="5" s="1"/>
  <c r="R132" i="5"/>
  <c r="S132" i="5" s="1"/>
  <c r="AD132" i="5"/>
  <c r="AE132" i="5" s="1"/>
  <c r="X132" i="5"/>
  <c r="Y132" i="5" s="1"/>
  <c r="U133" i="5" l="1"/>
  <c r="V133" i="5" s="1"/>
  <c r="A134" i="5"/>
  <c r="I133" i="5"/>
  <c r="J133" i="5" s="1"/>
  <c r="O133" i="5"/>
  <c r="P133" i="5" s="1"/>
  <c r="X133" i="5"/>
  <c r="Y133" i="5" s="1"/>
  <c r="F133" i="5"/>
  <c r="G133" i="5" s="1"/>
  <c r="AA133" i="5"/>
  <c r="AB133" i="5" s="1"/>
  <c r="R133" i="5"/>
  <c r="S133" i="5" s="1"/>
  <c r="AD133" i="5"/>
  <c r="AE133" i="5" s="1"/>
  <c r="L133" i="5"/>
  <c r="M133" i="5" s="1"/>
  <c r="B132" i="5"/>
  <c r="O134" i="5" l="1"/>
  <c r="P134" i="5" s="1"/>
  <c r="AA134" i="5"/>
  <c r="AB134" i="5" s="1"/>
  <c r="U134" i="5"/>
  <c r="V134" i="5" s="1"/>
  <c r="R134" i="5"/>
  <c r="S134" i="5" s="1"/>
  <c r="X134" i="5"/>
  <c r="Y134" i="5" s="1"/>
  <c r="L134" i="5"/>
  <c r="M134" i="5" s="1"/>
  <c r="A135" i="5"/>
  <c r="F134" i="5"/>
  <c r="G134" i="5" s="1"/>
  <c r="I134" i="5"/>
  <c r="J134" i="5" s="1"/>
  <c r="AD134" i="5"/>
  <c r="AE134" i="5" s="1"/>
  <c r="B133" i="5"/>
  <c r="B134" i="5" l="1"/>
  <c r="A136" i="5"/>
  <c r="I135" i="5"/>
  <c r="J135" i="5" s="1"/>
  <c r="U135" i="5"/>
  <c r="V135" i="5" s="1"/>
  <c r="AA135" i="5"/>
  <c r="AB135" i="5" s="1"/>
  <c r="X135" i="5"/>
  <c r="Y135" i="5" s="1"/>
  <c r="AD135" i="5"/>
  <c r="AE135" i="5" s="1"/>
  <c r="F135" i="5"/>
  <c r="G135" i="5" s="1"/>
  <c r="O135" i="5"/>
  <c r="P135" i="5" s="1"/>
  <c r="L135" i="5"/>
  <c r="M135" i="5" s="1"/>
  <c r="R135" i="5"/>
  <c r="S135" i="5" s="1"/>
  <c r="AA136" i="5" l="1"/>
  <c r="AB136" i="5" s="1"/>
  <c r="O136" i="5"/>
  <c r="P136" i="5" s="1"/>
  <c r="A137" i="5"/>
  <c r="AD136" i="5"/>
  <c r="AE136" i="5" s="1"/>
  <c r="R136" i="5"/>
  <c r="S136" i="5" s="1"/>
  <c r="F136" i="5"/>
  <c r="G136" i="5" s="1"/>
  <c r="L136" i="5"/>
  <c r="M136" i="5" s="1"/>
  <c r="I136" i="5"/>
  <c r="J136" i="5" s="1"/>
  <c r="U136" i="5"/>
  <c r="V136" i="5" s="1"/>
  <c r="X136" i="5"/>
  <c r="Y136" i="5" s="1"/>
  <c r="B135" i="5"/>
  <c r="B136" i="5" l="1"/>
  <c r="U137" i="5"/>
  <c r="V137" i="5" s="1"/>
  <c r="A138" i="5"/>
  <c r="I137" i="5"/>
  <c r="J137" i="5" s="1"/>
  <c r="AD137" i="5"/>
  <c r="AE137" i="5" s="1"/>
  <c r="AA137" i="5"/>
  <c r="AB137" i="5" s="1"/>
  <c r="L137" i="5"/>
  <c r="M137" i="5" s="1"/>
  <c r="O137" i="5"/>
  <c r="P137" i="5" s="1"/>
  <c r="F137" i="5"/>
  <c r="G137" i="5" s="1"/>
  <c r="R137" i="5"/>
  <c r="S137" i="5" s="1"/>
  <c r="X137" i="5"/>
  <c r="Y137" i="5" s="1"/>
  <c r="O138" i="5" l="1"/>
  <c r="P138" i="5" s="1"/>
  <c r="AA138" i="5"/>
  <c r="AB138" i="5" s="1"/>
  <c r="F138" i="5"/>
  <c r="G138" i="5" s="1"/>
  <c r="AD138" i="5"/>
  <c r="AE138" i="5" s="1"/>
  <c r="X138" i="5"/>
  <c r="Y138" i="5" s="1"/>
  <c r="L138" i="5"/>
  <c r="M138" i="5" s="1"/>
  <c r="I138" i="5"/>
  <c r="J138" i="5" s="1"/>
  <c r="R138" i="5"/>
  <c r="S138" i="5" s="1"/>
  <c r="A139" i="5"/>
  <c r="U138" i="5"/>
  <c r="V138" i="5" s="1"/>
  <c r="B137" i="5"/>
  <c r="A140" i="5" l="1"/>
  <c r="I139" i="5"/>
  <c r="J139" i="5" s="1"/>
  <c r="U139" i="5"/>
  <c r="V139" i="5" s="1"/>
  <c r="L139" i="5"/>
  <c r="M139" i="5" s="1"/>
  <c r="F139" i="5"/>
  <c r="G139" i="5" s="1"/>
  <c r="R139" i="5"/>
  <c r="S139" i="5" s="1"/>
  <c r="AA139" i="5"/>
  <c r="AB139" i="5" s="1"/>
  <c r="AD139" i="5"/>
  <c r="AE139" i="5" s="1"/>
  <c r="X139" i="5"/>
  <c r="Y139" i="5" s="1"/>
  <c r="O139" i="5"/>
  <c r="P139" i="5" s="1"/>
  <c r="B138" i="5"/>
  <c r="B139" i="5" l="1"/>
  <c r="AA140" i="5"/>
  <c r="AB140" i="5" s="1"/>
  <c r="O140" i="5"/>
  <c r="P140" i="5" s="1"/>
  <c r="R140" i="5"/>
  <c r="S140" i="5" s="1"/>
  <c r="L140" i="5"/>
  <c r="M140" i="5" s="1"/>
  <c r="F140" i="5"/>
  <c r="G140" i="5" s="1"/>
  <c r="AD140" i="5"/>
  <c r="AE140" i="5" s="1"/>
  <c r="X140" i="5"/>
  <c r="Y140" i="5" s="1"/>
  <c r="U140" i="5"/>
  <c r="V140" i="5" s="1"/>
  <c r="I140" i="5"/>
  <c r="J140" i="5" s="1"/>
  <c r="A141" i="5"/>
  <c r="U141" i="5" l="1"/>
  <c r="V141" i="5" s="1"/>
  <c r="A142" i="5"/>
  <c r="I141" i="5"/>
  <c r="J141" i="5" s="1"/>
  <c r="R141" i="5"/>
  <c r="S141" i="5" s="1"/>
  <c r="X141" i="5"/>
  <c r="Y141" i="5" s="1"/>
  <c r="AA141" i="5"/>
  <c r="AB141" i="5" s="1"/>
  <c r="AD141" i="5"/>
  <c r="AE141" i="5" s="1"/>
  <c r="F141" i="5"/>
  <c r="G141" i="5" s="1"/>
  <c r="L141" i="5"/>
  <c r="M141" i="5" s="1"/>
  <c r="O141" i="5"/>
  <c r="P141" i="5" s="1"/>
  <c r="B140" i="5"/>
  <c r="B141" i="5" l="1"/>
  <c r="O142" i="5"/>
  <c r="P142" i="5" s="1"/>
  <c r="AA142" i="5"/>
  <c r="AB142" i="5" s="1"/>
  <c r="X142" i="5"/>
  <c r="Y142" i="5" s="1"/>
  <c r="I142" i="5"/>
  <c r="J142" i="5" s="1"/>
  <c r="U142" i="5"/>
  <c r="V142" i="5" s="1"/>
  <c r="F142" i="5"/>
  <c r="G142" i="5" s="1"/>
  <c r="A143" i="5"/>
  <c r="R142" i="5"/>
  <c r="S142" i="5" s="1"/>
  <c r="L142" i="5"/>
  <c r="M142" i="5" s="1"/>
  <c r="AD142" i="5"/>
  <c r="AE142" i="5" s="1"/>
  <c r="B142" i="5" l="1"/>
  <c r="A144" i="5"/>
  <c r="I143" i="5"/>
  <c r="J143" i="5" s="1"/>
  <c r="U143" i="5"/>
  <c r="V143" i="5" s="1"/>
  <c r="AD143" i="5"/>
  <c r="AE143" i="5" s="1"/>
  <c r="AA143" i="5"/>
  <c r="AB143" i="5" s="1"/>
  <c r="X143" i="5"/>
  <c r="Y143" i="5" s="1"/>
  <c r="R143" i="5"/>
  <c r="S143" i="5" s="1"/>
  <c r="O143" i="5"/>
  <c r="P143" i="5" s="1"/>
  <c r="L143" i="5"/>
  <c r="M143" i="5" s="1"/>
  <c r="F143" i="5"/>
  <c r="G143" i="5" s="1"/>
  <c r="B143" i="5" s="1"/>
  <c r="AA144" i="5" l="1"/>
  <c r="AB144" i="5" s="1"/>
  <c r="O144" i="5"/>
  <c r="P144" i="5" s="1"/>
  <c r="A145" i="5"/>
  <c r="U144" i="5"/>
  <c r="V144" i="5" s="1"/>
  <c r="R144" i="5"/>
  <c r="S144" i="5" s="1"/>
  <c r="F144" i="5"/>
  <c r="G144" i="5" s="1"/>
  <c r="L144" i="5"/>
  <c r="M144" i="5" s="1"/>
  <c r="AD144" i="5"/>
  <c r="AE144" i="5" s="1"/>
  <c r="X144" i="5"/>
  <c r="Y144" i="5" s="1"/>
  <c r="I144" i="5"/>
  <c r="J144" i="5" s="1"/>
  <c r="B144" i="5" l="1"/>
  <c r="U145" i="5"/>
  <c r="V145" i="5" s="1"/>
  <c r="A146" i="5"/>
  <c r="I145" i="5"/>
  <c r="J145" i="5" s="1"/>
  <c r="F145" i="5"/>
  <c r="G145" i="5" s="1"/>
  <c r="L145" i="5"/>
  <c r="M145" i="5" s="1"/>
  <c r="AA145" i="5"/>
  <c r="AB145" i="5" s="1"/>
  <c r="R145" i="5"/>
  <c r="S145" i="5" s="1"/>
  <c r="X145" i="5"/>
  <c r="Y145" i="5" s="1"/>
  <c r="O145" i="5"/>
  <c r="P145" i="5" s="1"/>
  <c r="AD145" i="5"/>
  <c r="AE145" i="5" s="1"/>
  <c r="B145" i="5" l="1"/>
  <c r="O146" i="5"/>
  <c r="P146" i="5" s="1"/>
  <c r="AA146" i="5"/>
  <c r="AB146" i="5" s="1"/>
  <c r="I146" i="5"/>
  <c r="J146" i="5" s="1"/>
  <c r="U146" i="5"/>
  <c r="V146" i="5" s="1"/>
  <c r="R146" i="5"/>
  <c r="S146" i="5" s="1"/>
  <c r="AD146" i="5"/>
  <c r="AE146" i="5" s="1"/>
  <c r="X146" i="5"/>
  <c r="Y146" i="5" s="1"/>
  <c r="L146" i="5"/>
  <c r="M146" i="5" s="1"/>
  <c r="A147" i="5"/>
  <c r="F146" i="5"/>
  <c r="G146" i="5" s="1"/>
  <c r="B146" i="5" s="1"/>
  <c r="A148" i="5" l="1"/>
  <c r="I147" i="5"/>
  <c r="J147" i="5" s="1"/>
  <c r="U147" i="5"/>
  <c r="V147" i="5" s="1"/>
  <c r="O147" i="5"/>
  <c r="P147" i="5" s="1"/>
  <c r="L147" i="5"/>
  <c r="M147" i="5" s="1"/>
  <c r="AD147" i="5"/>
  <c r="AE147" i="5" s="1"/>
  <c r="AA147" i="5"/>
  <c r="AB147" i="5" s="1"/>
  <c r="R147" i="5"/>
  <c r="S147" i="5" s="1"/>
  <c r="X147" i="5"/>
  <c r="Y147" i="5" s="1"/>
  <c r="F147" i="5"/>
  <c r="G147" i="5" s="1"/>
  <c r="B147" i="5" s="1"/>
  <c r="AA148" i="5" l="1"/>
  <c r="AB148" i="5" s="1"/>
  <c r="O148" i="5"/>
  <c r="P148" i="5" s="1"/>
  <c r="U148" i="5"/>
  <c r="V148" i="5" s="1"/>
  <c r="R148" i="5"/>
  <c r="S148" i="5" s="1"/>
  <c r="A149" i="5"/>
  <c r="L148" i="5"/>
  <c r="M148" i="5" s="1"/>
  <c r="X148" i="5"/>
  <c r="Y148" i="5" s="1"/>
  <c r="I148" i="5"/>
  <c r="J148" i="5" s="1"/>
  <c r="AD148" i="5"/>
  <c r="AE148" i="5" s="1"/>
  <c r="F148" i="5"/>
  <c r="G148" i="5" s="1"/>
  <c r="B148" i="5" s="1"/>
  <c r="U149" i="5" l="1"/>
  <c r="V149" i="5" s="1"/>
  <c r="A150" i="5"/>
  <c r="I149" i="5"/>
  <c r="J149" i="5" s="1"/>
  <c r="AA149" i="5"/>
  <c r="AB149" i="5" s="1"/>
  <c r="X149" i="5"/>
  <c r="Y149" i="5" s="1"/>
  <c r="O149" i="5"/>
  <c r="P149" i="5" s="1"/>
  <c r="L149" i="5"/>
  <c r="M149" i="5" s="1"/>
  <c r="R149" i="5"/>
  <c r="S149" i="5" s="1"/>
  <c r="AD149" i="5"/>
  <c r="AE149" i="5" s="1"/>
  <c r="F149" i="5"/>
  <c r="G149" i="5" s="1"/>
  <c r="B149" i="5" s="1"/>
  <c r="O150" i="5" l="1"/>
  <c r="P150" i="5" s="1"/>
  <c r="AA150" i="5"/>
  <c r="AB150" i="5" s="1"/>
  <c r="AD150" i="5"/>
  <c r="AE150" i="5" s="1"/>
  <c r="X150" i="5"/>
  <c r="Y150" i="5" s="1"/>
  <c r="L150" i="5"/>
  <c r="M150" i="5" s="1"/>
  <c r="I150" i="5"/>
  <c r="J150" i="5" s="1"/>
  <c r="A151" i="5"/>
  <c r="U150" i="5"/>
  <c r="V150" i="5" s="1"/>
  <c r="R150" i="5"/>
  <c r="S150" i="5" s="1"/>
  <c r="F150" i="5"/>
  <c r="G150" i="5" s="1"/>
  <c r="B150" i="5" s="1"/>
  <c r="A152" i="5" l="1"/>
  <c r="I151" i="5"/>
  <c r="J151" i="5" s="1"/>
  <c r="U151" i="5"/>
  <c r="V151" i="5" s="1"/>
  <c r="AD151" i="5"/>
  <c r="AE151" i="5" s="1"/>
  <c r="R151" i="5"/>
  <c r="S151" i="5" s="1"/>
  <c r="L151" i="5"/>
  <c r="M151" i="5" s="1"/>
  <c r="O151" i="5"/>
  <c r="P151" i="5" s="1"/>
  <c r="F151" i="5"/>
  <c r="G151" i="5" s="1"/>
  <c r="X151" i="5"/>
  <c r="Y151" i="5" s="1"/>
  <c r="AA151" i="5"/>
  <c r="AB151" i="5" s="1"/>
  <c r="AA152" i="5" l="1"/>
  <c r="AB152" i="5" s="1"/>
  <c r="O152" i="5"/>
  <c r="P152" i="5" s="1"/>
  <c r="F152" i="5"/>
  <c r="G152" i="5" s="1"/>
  <c r="L152" i="5"/>
  <c r="M152" i="5" s="1"/>
  <c r="A153" i="5"/>
  <c r="U152" i="5"/>
  <c r="V152" i="5" s="1"/>
  <c r="R152" i="5"/>
  <c r="S152" i="5" s="1"/>
  <c r="I152" i="5"/>
  <c r="J152" i="5" s="1"/>
  <c r="AD152" i="5"/>
  <c r="AE152" i="5" s="1"/>
  <c r="X152" i="5"/>
  <c r="Y152" i="5" s="1"/>
  <c r="B151" i="5"/>
  <c r="U153" i="5" l="1"/>
  <c r="V153" i="5" s="1"/>
  <c r="A154" i="5"/>
  <c r="I153" i="5"/>
  <c r="J153" i="5" s="1"/>
  <c r="L153" i="5"/>
  <c r="M153" i="5" s="1"/>
  <c r="F153" i="5"/>
  <c r="G153" i="5" s="1"/>
  <c r="X153" i="5"/>
  <c r="Y153" i="5" s="1"/>
  <c r="AA153" i="5"/>
  <c r="AB153" i="5" s="1"/>
  <c r="R153" i="5"/>
  <c r="S153" i="5" s="1"/>
  <c r="O153" i="5"/>
  <c r="P153" i="5" s="1"/>
  <c r="AD153" i="5"/>
  <c r="AE153" i="5" s="1"/>
  <c r="B152" i="5"/>
  <c r="O154" i="5" l="1"/>
  <c r="P154" i="5" s="1"/>
  <c r="AA154" i="5"/>
  <c r="AB154" i="5" s="1"/>
  <c r="L154" i="5"/>
  <c r="M154" i="5" s="1"/>
  <c r="X154" i="5"/>
  <c r="Y154" i="5" s="1"/>
  <c r="U154" i="5"/>
  <c r="V154" i="5" s="1"/>
  <c r="F154" i="5"/>
  <c r="G154" i="5" s="1"/>
  <c r="A155" i="5"/>
  <c r="R154" i="5"/>
  <c r="S154" i="5" s="1"/>
  <c r="AD154" i="5"/>
  <c r="AE154" i="5" s="1"/>
  <c r="I154" i="5"/>
  <c r="J154" i="5" s="1"/>
  <c r="B153" i="5"/>
  <c r="A156" i="5" l="1"/>
  <c r="I155" i="5"/>
  <c r="J155" i="5" s="1"/>
  <c r="U155" i="5"/>
  <c r="V155" i="5" s="1"/>
  <c r="R155" i="5"/>
  <c r="S155" i="5" s="1"/>
  <c r="AD155" i="5"/>
  <c r="AE155" i="5" s="1"/>
  <c r="F155" i="5"/>
  <c r="G155" i="5" s="1"/>
  <c r="O155" i="5"/>
  <c r="P155" i="5" s="1"/>
  <c r="L155" i="5"/>
  <c r="M155" i="5" s="1"/>
  <c r="AA155" i="5"/>
  <c r="AB155" i="5" s="1"/>
  <c r="X155" i="5"/>
  <c r="Y155" i="5" s="1"/>
  <c r="B154" i="5"/>
  <c r="B155" i="5" l="1"/>
  <c r="AA156" i="5"/>
  <c r="AB156" i="5" s="1"/>
  <c r="O156" i="5"/>
  <c r="P156" i="5" s="1"/>
  <c r="X156" i="5"/>
  <c r="Y156" i="5" s="1"/>
  <c r="U156" i="5"/>
  <c r="V156" i="5" s="1"/>
  <c r="R156" i="5"/>
  <c r="S156" i="5" s="1"/>
  <c r="F156" i="5"/>
  <c r="G156" i="5" s="1"/>
  <c r="L156" i="5"/>
  <c r="M156" i="5" s="1"/>
  <c r="A157" i="5"/>
  <c r="AD156" i="5"/>
  <c r="AE156" i="5" s="1"/>
  <c r="I156" i="5"/>
  <c r="J156" i="5" s="1"/>
  <c r="U157" i="5" l="1"/>
  <c r="V157" i="5" s="1"/>
  <c r="A158" i="5"/>
  <c r="I157" i="5"/>
  <c r="J157" i="5" s="1"/>
  <c r="AD157" i="5"/>
  <c r="AE157" i="5" s="1"/>
  <c r="AA157" i="5"/>
  <c r="AB157" i="5" s="1"/>
  <c r="L157" i="5"/>
  <c r="M157" i="5" s="1"/>
  <c r="F157" i="5"/>
  <c r="G157" i="5" s="1"/>
  <c r="O157" i="5"/>
  <c r="P157" i="5" s="1"/>
  <c r="R157" i="5"/>
  <c r="S157" i="5" s="1"/>
  <c r="X157" i="5"/>
  <c r="Y157" i="5" s="1"/>
  <c r="B156" i="5"/>
  <c r="B157" i="5" l="1"/>
  <c r="O158" i="5"/>
  <c r="P158" i="5" s="1"/>
  <c r="AA158" i="5"/>
  <c r="AB158" i="5" s="1"/>
  <c r="A159" i="5"/>
  <c r="F158" i="5"/>
  <c r="G158" i="5" s="1"/>
  <c r="AD158" i="5"/>
  <c r="AE158" i="5" s="1"/>
  <c r="X158" i="5"/>
  <c r="Y158" i="5" s="1"/>
  <c r="L158" i="5"/>
  <c r="M158" i="5" s="1"/>
  <c r="U158" i="5"/>
  <c r="V158" i="5" s="1"/>
  <c r="R158" i="5"/>
  <c r="S158" i="5" s="1"/>
  <c r="I158" i="5"/>
  <c r="J158" i="5" s="1"/>
  <c r="B158" i="5" l="1"/>
  <c r="A160" i="5"/>
  <c r="I159" i="5"/>
  <c r="J159" i="5" s="1"/>
  <c r="U159" i="5"/>
  <c r="V159" i="5" s="1"/>
  <c r="R159" i="5"/>
  <c r="S159" i="5" s="1"/>
  <c r="AA159" i="5"/>
  <c r="AB159" i="5" s="1"/>
  <c r="L159" i="5"/>
  <c r="M159" i="5" s="1"/>
  <c r="F159" i="5"/>
  <c r="G159" i="5" s="1"/>
  <c r="X159" i="5"/>
  <c r="Y159" i="5" s="1"/>
  <c r="AD159" i="5"/>
  <c r="AE159" i="5" s="1"/>
  <c r="O159" i="5"/>
  <c r="P159" i="5" s="1"/>
  <c r="B159" i="5" l="1"/>
  <c r="AA160" i="5"/>
  <c r="AB160" i="5" s="1"/>
  <c r="O160" i="5"/>
  <c r="P160" i="5" s="1"/>
  <c r="I160" i="5"/>
  <c r="J160" i="5" s="1"/>
  <c r="F160" i="5"/>
  <c r="G160" i="5" s="1"/>
  <c r="R160" i="5"/>
  <c r="S160" i="5" s="1"/>
  <c r="L160" i="5"/>
  <c r="M160" i="5" s="1"/>
  <c r="AD160" i="5"/>
  <c r="AE160" i="5" s="1"/>
  <c r="X160" i="5"/>
  <c r="Y160" i="5" s="1"/>
  <c r="A161" i="5"/>
  <c r="U160" i="5"/>
  <c r="V160" i="5" s="1"/>
  <c r="U161" i="5" l="1"/>
  <c r="V161" i="5" s="1"/>
  <c r="A162" i="5"/>
  <c r="I161" i="5"/>
  <c r="J161" i="5" s="1"/>
  <c r="O161" i="5"/>
  <c r="P161" i="5" s="1"/>
  <c r="L161" i="5"/>
  <c r="M161" i="5" s="1"/>
  <c r="X161" i="5"/>
  <c r="Y161" i="5" s="1"/>
  <c r="AA161" i="5"/>
  <c r="AB161" i="5" s="1"/>
  <c r="F161" i="5"/>
  <c r="G161" i="5" s="1"/>
  <c r="AD161" i="5"/>
  <c r="AE161" i="5" s="1"/>
  <c r="R161" i="5"/>
  <c r="S161" i="5" s="1"/>
  <c r="B160" i="5"/>
  <c r="B161" i="5" l="1"/>
  <c r="O162" i="5"/>
  <c r="P162" i="5" s="1"/>
  <c r="AA162" i="5"/>
  <c r="AB162" i="5" s="1"/>
  <c r="U162" i="5"/>
  <c r="V162" i="5" s="1"/>
  <c r="R162" i="5"/>
  <c r="S162" i="5" s="1"/>
  <c r="I162" i="5"/>
  <c r="J162" i="5" s="1"/>
  <c r="A163" i="5"/>
  <c r="AD162" i="5"/>
  <c r="AE162" i="5" s="1"/>
  <c r="F162" i="5"/>
  <c r="G162" i="5" s="1"/>
  <c r="X162" i="5"/>
  <c r="Y162" i="5" s="1"/>
  <c r="L162" i="5"/>
  <c r="M162" i="5" s="1"/>
  <c r="A164" i="5" l="1"/>
  <c r="I163" i="5"/>
  <c r="J163" i="5" s="1"/>
  <c r="U163" i="5"/>
  <c r="V163" i="5" s="1"/>
  <c r="X163" i="5"/>
  <c r="Y163" i="5" s="1"/>
  <c r="AA163" i="5"/>
  <c r="AB163" i="5" s="1"/>
  <c r="R163" i="5"/>
  <c r="S163" i="5" s="1"/>
  <c r="O163" i="5"/>
  <c r="P163" i="5" s="1"/>
  <c r="AD163" i="5"/>
  <c r="AE163" i="5" s="1"/>
  <c r="L163" i="5"/>
  <c r="M163" i="5" s="1"/>
  <c r="F163" i="5"/>
  <c r="G163" i="5" s="1"/>
  <c r="B163" i="5" s="1"/>
  <c r="B162" i="5"/>
  <c r="AA164" i="5" l="1"/>
  <c r="AB164" i="5" s="1"/>
  <c r="O164" i="5"/>
  <c r="P164" i="5" s="1"/>
  <c r="AD164" i="5"/>
  <c r="AE164" i="5" s="1"/>
  <c r="X164" i="5"/>
  <c r="Y164" i="5" s="1"/>
  <c r="U164" i="5"/>
  <c r="V164" i="5" s="1"/>
  <c r="R164" i="5"/>
  <c r="S164" i="5" s="1"/>
  <c r="A165" i="5"/>
  <c r="F164" i="5"/>
  <c r="G164" i="5" s="1"/>
  <c r="L164" i="5"/>
  <c r="M164" i="5" s="1"/>
  <c r="I164" i="5"/>
  <c r="J164" i="5" s="1"/>
  <c r="B164" i="5" l="1"/>
  <c r="U165" i="5"/>
  <c r="V165" i="5" s="1"/>
  <c r="A166" i="5"/>
  <c r="I165" i="5"/>
  <c r="J165" i="5" s="1"/>
  <c r="AD165" i="5"/>
  <c r="AE165" i="5" s="1"/>
  <c r="L165" i="5"/>
  <c r="M165" i="5" s="1"/>
  <c r="R165" i="5"/>
  <c r="S165" i="5" s="1"/>
  <c r="AA165" i="5"/>
  <c r="AB165" i="5" s="1"/>
  <c r="X165" i="5"/>
  <c r="Y165" i="5" s="1"/>
  <c r="F165" i="5"/>
  <c r="G165" i="5" s="1"/>
  <c r="O165" i="5"/>
  <c r="P165" i="5" s="1"/>
  <c r="B165" i="5" l="1"/>
  <c r="O166" i="5"/>
  <c r="P166" i="5" s="1"/>
  <c r="AA166" i="5"/>
  <c r="AB166" i="5" s="1"/>
  <c r="F166" i="5"/>
  <c r="G166" i="5" s="1"/>
  <c r="U166" i="5"/>
  <c r="V166" i="5" s="1"/>
  <c r="I166" i="5"/>
  <c r="J166" i="5" s="1"/>
  <c r="AD166" i="5"/>
  <c r="AE166" i="5" s="1"/>
  <c r="R166" i="5"/>
  <c r="S166" i="5" s="1"/>
  <c r="X166" i="5"/>
  <c r="Y166" i="5" s="1"/>
  <c r="L166" i="5"/>
  <c r="M166" i="5" s="1"/>
  <c r="A167" i="5"/>
  <c r="A168" i="5" l="1"/>
  <c r="I167" i="5"/>
  <c r="J167" i="5" s="1"/>
  <c r="U167" i="5"/>
  <c r="V167" i="5" s="1"/>
  <c r="F167" i="5"/>
  <c r="G167" i="5" s="1"/>
  <c r="AD167" i="5"/>
  <c r="AE167" i="5" s="1"/>
  <c r="R167" i="5"/>
  <c r="S167" i="5" s="1"/>
  <c r="O167" i="5"/>
  <c r="P167" i="5" s="1"/>
  <c r="AA167" i="5"/>
  <c r="AB167" i="5" s="1"/>
  <c r="X167" i="5"/>
  <c r="Y167" i="5" s="1"/>
  <c r="L167" i="5"/>
  <c r="M167" i="5" s="1"/>
  <c r="B166" i="5"/>
  <c r="B167" i="5" l="1"/>
  <c r="AA168" i="5"/>
  <c r="AB168" i="5" s="1"/>
  <c r="O168" i="5"/>
  <c r="P168" i="5" s="1"/>
  <c r="L168" i="5"/>
  <c r="M168" i="5" s="1"/>
  <c r="A169" i="5"/>
  <c r="X168" i="5"/>
  <c r="Y168" i="5" s="1"/>
  <c r="U168" i="5"/>
  <c r="V168" i="5" s="1"/>
  <c r="F168" i="5"/>
  <c r="G168" i="5" s="1"/>
  <c r="AD168" i="5"/>
  <c r="AE168" i="5" s="1"/>
  <c r="R168" i="5"/>
  <c r="S168" i="5" s="1"/>
  <c r="I168" i="5"/>
  <c r="J168" i="5" s="1"/>
  <c r="B168" i="5" l="1"/>
  <c r="AD169" i="5"/>
  <c r="AE169" i="5" s="1"/>
  <c r="AA169" i="5"/>
  <c r="AB169" i="5" s="1"/>
  <c r="X169" i="5"/>
  <c r="Y169" i="5" s="1"/>
  <c r="U169" i="5"/>
  <c r="V169" i="5" s="1"/>
  <c r="L169" i="5"/>
  <c r="M169" i="5" s="1"/>
  <c r="I169" i="5"/>
  <c r="J169" i="5" s="1"/>
  <c r="R169" i="5"/>
  <c r="S169" i="5" s="1"/>
  <c r="O169" i="5"/>
  <c r="P169" i="5" s="1"/>
  <c r="F169" i="5"/>
  <c r="G169" i="5" s="1"/>
  <c r="B169" i="5" s="1"/>
  <c r="F23" i="2" a="1"/>
  <c r="F23" i="2" s="1"/>
  <c r="F25" i="2" s="1"/>
  <c r="F33" i="2" s="1"/>
</calcChain>
</file>

<file path=xl/sharedStrings.xml><?xml version="1.0" encoding="utf-8"?>
<sst xmlns="http://schemas.openxmlformats.org/spreadsheetml/2006/main" count="172" uniqueCount="82">
  <si>
    <t>Détails du véhicule 1</t>
  </si>
  <si>
    <t>Détails du véhicule 2</t>
  </si>
  <si>
    <t>Véhicule</t>
  </si>
  <si>
    <t>Marque</t>
  </si>
  <si>
    <t>Modèle</t>
  </si>
  <si>
    <t>Prix du véhicule</t>
  </si>
  <si>
    <t>Type de carburant</t>
  </si>
  <si>
    <t>Électrique</t>
  </si>
  <si>
    <t>Essence</t>
  </si>
  <si>
    <t>CO2/km (grammes, WLTP)</t>
  </si>
  <si>
    <t>Consommation moteur thermique</t>
  </si>
  <si>
    <t>litres par 100 km</t>
  </si>
  <si>
    <t>Consommation moteur électrique</t>
  </si>
  <si>
    <t>KWh par 100 km</t>
  </si>
  <si>
    <t>Contrat</t>
  </si>
  <si>
    <t>Prix du loyer LLD TTC</t>
  </si>
  <si>
    <t>Kilomètrage annuel</t>
  </si>
  <si>
    <t>Services additionnels</t>
  </si>
  <si>
    <t>Assurance TTC</t>
  </si>
  <si>
    <t>Pneus TTC</t>
  </si>
  <si>
    <t>Entreprise</t>
  </si>
  <si>
    <t>Impôt sur les Sociétés</t>
  </si>
  <si>
    <t>Charges patronales sur l'AEN</t>
  </si>
  <si>
    <t>Hypothèses sur le carburant</t>
  </si>
  <si>
    <t>Prix du diesel (par litre)</t>
  </si>
  <si>
    <t>Prix de l'essence (par litre)</t>
  </si>
  <si>
    <t>Prix de l'électricité (par kwh)</t>
  </si>
  <si>
    <t>Coût total de possession pour l'employeur mensuel</t>
  </si>
  <si>
    <t>Coûts autres que le carburant TTC</t>
  </si>
  <si>
    <t>Loyer LLD</t>
  </si>
  <si>
    <t>Assurance</t>
  </si>
  <si>
    <t>Pneus</t>
  </si>
  <si>
    <t>Total</t>
  </si>
  <si>
    <t>Coûts de carburant net</t>
  </si>
  <si>
    <t>Coût TTC</t>
  </si>
  <si>
    <t>% de déductibilité de la TVA</t>
  </si>
  <si>
    <t>Réduction de l'impôt sur les sociétes après réintagration de l'AND</t>
  </si>
  <si>
    <t>Coûts totaux</t>
  </si>
  <si>
    <t>Réintegration AND (Amortissements non-déductible)</t>
  </si>
  <si>
    <t>Partie déductible</t>
  </si>
  <si>
    <t>Taxes sur l'affectation des véhicules à des fins économiques (ex-TVS)</t>
  </si>
  <si>
    <t>Taxe annuelle sur les émissions de CO2</t>
  </si>
  <si>
    <t>Taxe annuelle sur les polluants atmosphériques</t>
  </si>
  <si>
    <t>Charges patronales sur l'avantage en nature (AEN)</t>
  </si>
  <si>
    <t>Avantage en nature</t>
  </si>
  <si>
    <t>Charges patronales sur AEN</t>
  </si>
  <si>
    <t>Total TCO / cash-out</t>
  </si>
  <si>
    <t>Détails du véhicule</t>
  </si>
  <si>
    <t>CO2/km (grammes)</t>
  </si>
  <si>
    <t>Lookup key</t>
  </si>
  <si>
    <t>WLTP</t>
  </si>
  <si>
    <t>= &lt;19 g/km</t>
  </si>
  <si>
    <t>de 20 à 49 g/km</t>
  </si>
  <si>
    <t>de 50 à 160 g/km</t>
  </si>
  <si>
    <t>&gt; 160 g/km</t>
  </si>
  <si>
    <t>Summary</t>
  </si>
  <si>
    <t>Calculation per bucket - 2024</t>
  </si>
  <si>
    <t>CO2</t>
  </si>
  <si>
    <t>Appicable amount</t>
  </si>
  <si>
    <t>CO2 grams in scope</t>
  </si>
  <si>
    <t>Tax per bucket</t>
  </si>
  <si>
    <t>Fuel type</t>
  </si>
  <si>
    <t>Taxe</t>
  </si>
  <si>
    <t>Hybride</t>
  </si>
  <si>
    <t>Diesel</t>
  </si>
  <si>
    <t>FR</t>
  </si>
  <si>
    <t>Type</t>
  </si>
  <si>
    <t>DIESEL</t>
  </si>
  <si>
    <t>PETROL</t>
  </si>
  <si>
    <t>ELECTRIC</t>
  </si>
  <si>
    <t>HYBRID</t>
  </si>
  <si>
    <t xml:space="preserve">Prix du loyer LLD TTC </t>
  </si>
  <si>
    <t>ID.3</t>
  </si>
  <si>
    <t>CITROËN</t>
  </si>
  <si>
    <t>RENAULT</t>
  </si>
  <si>
    <t>Ajoutez vos informations dans les champs gris au texte bleu</t>
  </si>
  <si>
    <t>Calculateur du TCO mensuel</t>
  </si>
  <si>
    <t>Volkswagen</t>
  </si>
  <si>
    <t>Tiguan 3.6</t>
  </si>
  <si>
    <t>139 g/km</t>
  </si>
  <si>
    <t>Plaque d'immatriculation</t>
  </si>
  <si>
    <t>Consultez facilement toutes les informations de chaque véhicule depuis notre plateforme.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</si>
</sst>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€]#,##0"/>
    <numFmt numFmtId="165" formatCode="0.0"/>
    <numFmt numFmtId="166" formatCode="_(\€* #,##0.0_);\(\€* #,##0.0\);\-"/>
    <numFmt numFmtId="167" formatCode="#,##0\ &quot;km&quot;"/>
    <numFmt numFmtId="168" formatCode="#,##0.00\ &quot;€&quot;"/>
    <numFmt numFmtId="169" formatCode="[$€]#,##0.0"/>
  </numFmts>
  <fonts count="2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</font>
    <font>
      <b/>
      <sz val="24"/>
      <color theme="1"/>
      <name val="Arial"/>
    </font>
    <font>
      <sz val="10"/>
      <color theme="1"/>
      <name val="Arial"/>
      <scheme val="minor"/>
    </font>
    <font>
      <sz val="10"/>
      <color rgb="FFFFFFFF"/>
      <name val="Arial"/>
      <scheme val="minor"/>
    </font>
    <font>
      <b/>
      <sz val="10"/>
      <color theme="1"/>
      <name val="Arial"/>
      <scheme val="minor"/>
    </font>
    <font>
      <sz val="10"/>
      <color theme="1"/>
      <name val="Calibri"/>
    </font>
    <font>
      <sz val="11"/>
      <color rgb="FF000000"/>
      <name val="Inconsolata"/>
    </font>
    <font>
      <b/>
      <sz val="24"/>
      <color theme="1"/>
      <name val="Arial"/>
      <family val="2"/>
    </font>
    <font>
      <b/>
      <sz val="12"/>
      <color theme="0"/>
      <name val="Arial"/>
      <family val="2"/>
      <scheme val="minor"/>
    </font>
    <font>
      <b/>
      <sz val="12"/>
      <color rgb="FFFFFFFF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color rgb="FFFFFFFF"/>
      <name val="Arial"/>
      <family val="2"/>
      <scheme val="major"/>
    </font>
    <font>
      <b/>
      <sz val="11"/>
      <color theme="0" tint="-0.499984740745262"/>
      <name val="Arial"/>
      <family val="2"/>
      <scheme val="major"/>
    </font>
    <font>
      <i/>
      <sz val="11"/>
      <color rgb="FFCCCCCC"/>
      <name val="Arial"/>
      <family val="2"/>
      <scheme val="major"/>
    </font>
    <font>
      <b/>
      <sz val="11"/>
      <color theme="0"/>
      <name val="Arial"/>
      <family val="2"/>
      <scheme val="major"/>
    </font>
    <font>
      <sz val="11"/>
      <color rgb="FF0000FF"/>
      <name val="Arial"/>
      <family val="2"/>
      <scheme val="major"/>
    </font>
    <font>
      <b/>
      <sz val="19"/>
      <color theme="1"/>
      <name val="Arial"/>
      <family val="2"/>
      <scheme val="major"/>
    </font>
    <font>
      <b/>
      <sz val="11"/>
      <color rgb="FF067EFB"/>
      <name val="Arial"/>
      <family val="2"/>
      <scheme val="major"/>
    </font>
    <font>
      <i/>
      <sz val="11"/>
      <color rgb="FF1F1F1F"/>
      <name val="Arial"/>
      <family val="2"/>
      <scheme val="major"/>
    </font>
    <font>
      <sz val="11"/>
      <color rgb="FF067EFB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4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  <fill>
      <patternFill patternType="solid">
        <fgColor rgb="FF0B5394"/>
        <bgColor rgb="FF0B5394"/>
      </patternFill>
    </fill>
    <fill>
      <patternFill patternType="solid">
        <fgColor rgb="FF067EFB"/>
        <bgColor rgb="FFFF164C"/>
      </patternFill>
    </fill>
    <fill>
      <patternFill patternType="solid">
        <fgColor theme="0" tint="-4.9989318521683403E-2"/>
        <bgColor rgb="FFFFF2CC"/>
      </patternFill>
    </fill>
    <fill>
      <patternFill patternType="solid">
        <fgColor rgb="FF067EFB"/>
        <bgColor rgb="FF666666"/>
      </patternFill>
    </fill>
    <fill>
      <patternFill patternType="solid">
        <fgColor rgb="FF067EFB"/>
        <bgColor rgb="FFFFE599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rgb="FF067EFB"/>
        <bgColor rgb="FFFFF2CC"/>
      </patternFill>
    </fill>
    <fill>
      <patternFill patternType="solid">
        <fgColor rgb="FF067EFB"/>
        <bgColor rgb="FFFFFFFF"/>
      </patternFill>
    </fill>
    <fill>
      <patternFill patternType="solid">
        <fgColor rgb="FF067EFB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9" fontId="2" fillId="0" borderId="0" xfId="0" applyNumberFormat="1" applyFont="1"/>
    <xf numFmtId="166" fontId="2" fillId="0" borderId="0" xfId="0" applyNumberFormat="1" applyFont="1"/>
    <xf numFmtId="0" fontId="4" fillId="0" borderId="0" xfId="0" applyFont="1"/>
    <xf numFmtId="0" fontId="4" fillId="0" borderId="0" xfId="0" quotePrefix="1" applyFont="1"/>
    <xf numFmtId="0" fontId="5" fillId="5" borderId="0" xfId="0" applyFont="1" applyFill="1"/>
    <xf numFmtId="0" fontId="6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8" fillId="4" borderId="0" xfId="0" applyFont="1" applyFill="1"/>
    <xf numFmtId="0" fontId="2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10" fillId="13" borderId="0" xfId="0" applyFont="1" applyFill="1" applyAlignment="1">
      <alignment horizontal="center" vertical="center"/>
    </xf>
    <xf numFmtId="0" fontId="11" fillId="6" borderId="1" xfId="0" applyFont="1" applyFill="1" applyBorder="1"/>
    <xf numFmtId="0" fontId="12" fillId="6" borderId="1" xfId="0" applyFont="1" applyFill="1" applyBorder="1"/>
    <xf numFmtId="0" fontId="12" fillId="0" borderId="0" xfId="0" applyFont="1"/>
    <xf numFmtId="0" fontId="13" fillId="0" borderId="0" xfId="0" applyFont="1" applyAlignment="1">
      <alignment horizontal="right"/>
    </xf>
    <xf numFmtId="0" fontId="14" fillId="8" borderId="0" xfId="0" applyFont="1" applyFill="1"/>
    <xf numFmtId="0" fontId="13" fillId="8" borderId="0" xfId="0" applyFont="1" applyFill="1"/>
    <xf numFmtId="0" fontId="13" fillId="7" borderId="0" xfId="0" applyFont="1" applyFill="1"/>
    <xf numFmtId="169" fontId="12" fillId="7" borderId="0" xfId="0" applyNumberFormat="1" applyFont="1" applyFill="1"/>
    <xf numFmtId="0" fontId="15" fillId="0" borderId="0" xfId="0" applyFont="1"/>
    <xf numFmtId="166" fontId="15" fillId="0" borderId="0" xfId="0" applyNumberFormat="1" applyFont="1" applyAlignment="1">
      <alignment horizontal="right"/>
    </xf>
    <xf numFmtId="0" fontId="16" fillId="0" borderId="0" xfId="0" applyFont="1"/>
    <xf numFmtId="169" fontId="12" fillId="4" borderId="2" xfId="0" applyNumberFormat="1" applyFont="1" applyFill="1" applyBorder="1"/>
    <xf numFmtId="166" fontId="17" fillId="12" borderId="2" xfId="0" applyNumberFormat="1" applyFont="1" applyFill="1" applyBorder="1" applyAlignment="1">
      <alignment horizontal="right"/>
    </xf>
    <xf numFmtId="0" fontId="13" fillId="0" borderId="0" xfId="0" applyFont="1"/>
    <xf numFmtId="169" fontId="12" fillId="0" borderId="0" xfId="0" applyNumberFormat="1" applyFont="1"/>
    <xf numFmtId="0" fontId="13" fillId="7" borderId="1" xfId="0" applyFont="1" applyFill="1" applyBorder="1"/>
    <xf numFmtId="169" fontId="12" fillId="7" borderId="1" xfId="0" applyNumberFormat="1" applyFont="1" applyFill="1" applyBorder="1"/>
    <xf numFmtId="0" fontId="15" fillId="0" borderId="3" xfId="0" applyFont="1" applyBorder="1"/>
    <xf numFmtId="9" fontId="15" fillId="0" borderId="3" xfId="0" applyNumberFormat="1" applyFont="1" applyBorder="1" applyAlignment="1">
      <alignment horizontal="right"/>
    </xf>
    <xf numFmtId="169" fontId="13" fillId="7" borderId="1" xfId="0" applyNumberFormat="1" applyFont="1" applyFill="1" applyBorder="1"/>
    <xf numFmtId="9" fontId="15" fillId="0" borderId="0" xfId="0" applyNumberFormat="1" applyFont="1" applyAlignment="1">
      <alignment horizontal="right"/>
    </xf>
    <xf numFmtId="0" fontId="14" fillId="3" borderId="1" xfId="0" applyFont="1" applyFill="1" applyBorder="1"/>
    <xf numFmtId="169" fontId="12" fillId="3" borderId="1" xfId="0" applyNumberFormat="1" applyFont="1" applyFill="1" applyBorder="1"/>
    <xf numFmtId="166" fontId="17" fillId="9" borderId="0" xfId="0" applyNumberFormat="1" applyFont="1" applyFill="1" applyAlignment="1">
      <alignment horizontal="right"/>
    </xf>
    <xf numFmtId="0" fontId="14" fillId="6" borderId="1" xfId="0" applyFont="1" applyFill="1" applyBorder="1"/>
    <xf numFmtId="0" fontId="12" fillId="6" borderId="1" xfId="0" applyFont="1" applyFill="1" applyBorder="1" applyAlignment="1">
      <alignment horizontal="right"/>
    </xf>
    <xf numFmtId="0" fontId="12" fillId="7" borderId="1" xfId="0" applyFont="1" applyFill="1" applyBorder="1"/>
    <xf numFmtId="0" fontId="12" fillId="7" borderId="1" xfId="0" applyFont="1" applyFill="1" applyBorder="1" applyAlignment="1">
      <alignment horizontal="right"/>
    </xf>
    <xf numFmtId="0" fontId="18" fillId="2" borderId="1" xfId="0" applyFont="1" applyFill="1" applyBorder="1" applyAlignment="1">
      <alignment horizontal="right"/>
    </xf>
    <xf numFmtId="0" fontId="12" fillId="4" borderId="1" xfId="0" applyFont="1" applyFill="1" applyBorder="1" applyAlignment="1">
      <alignment horizontal="right"/>
    </xf>
    <xf numFmtId="164" fontId="12" fillId="4" borderId="1" xfId="0" applyNumberFormat="1" applyFont="1" applyFill="1" applyBorder="1" applyAlignment="1">
      <alignment horizontal="right"/>
    </xf>
    <xf numFmtId="165" fontId="12" fillId="4" borderId="1" xfId="0" applyNumberFormat="1" applyFont="1" applyFill="1" applyBorder="1" applyAlignment="1">
      <alignment horizontal="right"/>
    </xf>
    <xf numFmtId="0" fontId="19" fillId="0" borderId="0" xfId="0" applyFont="1"/>
    <xf numFmtId="0" fontId="12" fillId="0" borderId="0" xfId="0" applyFont="1" applyAlignment="1">
      <alignment horizontal="right"/>
    </xf>
    <xf numFmtId="0" fontId="20" fillId="10" borderId="0" xfId="0" applyFont="1" applyFill="1" applyAlignment="1">
      <alignment horizontal="right"/>
    </xf>
    <xf numFmtId="164" fontId="20" fillId="10" borderId="0" xfId="0" applyNumberFormat="1" applyFont="1" applyFill="1" applyAlignment="1">
      <alignment horizontal="right"/>
    </xf>
    <xf numFmtId="0" fontId="20" fillId="10" borderId="1" xfId="0" applyFont="1" applyFill="1" applyBorder="1" applyAlignment="1">
      <alignment horizontal="right"/>
    </xf>
    <xf numFmtId="165" fontId="20" fillId="10" borderId="0" xfId="0" applyNumberFormat="1" applyFont="1" applyFill="1" applyAlignment="1">
      <alignment horizontal="right"/>
    </xf>
    <xf numFmtId="0" fontId="21" fillId="0" borderId="0" xfId="0" applyFont="1"/>
    <xf numFmtId="165" fontId="18" fillId="10" borderId="0" xfId="0" applyNumberFormat="1" applyFont="1" applyFill="1" applyAlignment="1">
      <alignment horizontal="right"/>
    </xf>
    <xf numFmtId="165" fontId="12" fillId="0" borderId="0" xfId="0" applyNumberFormat="1" applyFont="1" applyAlignment="1">
      <alignment horizontal="right"/>
    </xf>
    <xf numFmtId="0" fontId="17" fillId="11" borderId="1" xfId="0" applyFont="1" applyFill="1" applyBorder="1"/>
    <xf numFmtId="0" fontId="17" fillId="11" borderId="1" xfId="0" applyFont="1" applyFill="1" applyBorder="1" applyAlignment="1">
      <alignment horizontal="right"/>
    </xf>
    <xf numFmtId="166" fontId="20" fillId="10" borderId="1" xfId="0" applyNumberFormat="1" applyFont="1" applyFill="1" applyBorder="1" applyAlignment="1">
      <alignment horizontal="right"/>
    </xf>
    <xf numFmtId="167" fontId="20" fillId="10" borderId="1" xfId="0" applyNumberFormat="1" applyFont="1" applyFill="1" applyBorder="1" applyAlignment="1">
      <alignment horizontal="right"/>
    </xf>
    <xf numFmtId="166" fontId="22" fillId="10" borderId="1" xfId="0" applyNumberFormat="1" applyFont="1" applyFill="1" applyBorder="1" applyAlignment="1">
      <alignment horizontal="right"/>
    </xf>
    <xf numFmtId="9" fontId="23" fillId="0" borderId="0" xfId="0" applyNumberFormat="1" applyFont="1" applyAlignment="1">
      <alignment horizontal="right"/>
    </xf>
    <xf numFmtId="9" fontId="20" fillId="10" borderId="0" xfId="0" applyNumberFormat="1" applyFont="1" applyFill="1" applyAlignment="1">
      <alignment horizontal="right"/>
    </xf>
    <xf numFmtId="168" fontId="12" fillId="0" borderId="0" xfId="0" applyNumberFormat="1" applyFont="1" applyAlignment="1">
      <alignment horizontal="right"/>
    </xf>
    <xf numFmtId="0" fontId="12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2" fillId="0" borderId="4" xfId="0" applyFont="1" applyBorder="1"/>
    <xf numFmtId="0" fontId="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7E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962026</xdr:colOff>
      <xdr:row>0</xdr:row>
      <xdr:rowOff>100013</xdr:rowOff>
    </xdr:from>
    <xdr:to>
      <xdr:col>4</xdr:col>
      <xdr:colOff>1015853</xdr:colOff>
      <xdr:row>1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E8F09FC-053A-3CF5-3106-CBB3BB2DD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6" y="100013"/>
          <a:ext cx="2863702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1</xdr:rowOff>
    </xdr:from>
    <xdr:to>
      <xdr:col>2</xdr:col>
      <xdr:colOff>1596118</xdr:colOff>
      <xdr:row>26</xdr:row>
      <xdr:rowOff>95251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24807B2-0C56-5B0C-921E-BAA906A74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743201"/>
          <a:ext cx="5225143" cy="2819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552450</xdr:colOff>
      <xdr:row>14</xdr:row>
      <xdr:rowOff>85725</xdr:rowOff>
    </xdr:from>
    <xdr:ext cx="7419975" cy="5476875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0</xdr:row>
      <xdr:rowOff>57150</xdr:rowOff>
    </xdr:from>
    <xdr:ext cx="9201150" cy="2676525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76200</xdr:colOff>
      <xdr:row>4</xdr:row>
      <xdr:rowOff>114300</xdr:rowOff>
    </xdr:from>
    <xdr:ext cx="6296025" cy="4276725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1"/>
  <sheetViews>
    <sheetView showGridLines="0" tabSelected="1" workbookViewId="0">
      <selection activeCell="A2" sqref="A2:XFD2"/>
    </sheetView>
  </sheetViews>
  <sheetFormatPr baseColWidth="10" defaultColWidth="12.59765625" defaultRowHeight="15.75" customHeight="1" x14ac:dyDescent="0.35"/>
  <cols>
    <col min="1" max="1" width="12.59765625" customWidth="1"/>
    <col min="2" max="2" width="39.1328125" customWidth="1"/>
    <col min="3" max="3" width="22.59765625" customWidth="1"/>
    <col min="4" max="4" width="16.73046875" customWidth="1"/>
    <col min="5" max="5" width="39.1328125" customWidth="1"/>
    <col min="6" max="6" width="22.59765625" customWidth="1"/>
  </cols>
  <sheetData>
    <row r="1" spans="1:25" ht="49.9" customHeight="1" x14ac:dyDescent="0.45">
      <c r="A1" s="1"/>
      <c r="B1" s="12"/>
      <c r="C1" s="12"/>
      <c r="D1" s="12"/>
      <c r="E1" s="12"/>
      <c r="F1" s="1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.65" customHeight="1" x14ac:dyDescent="0.65">
      <c r="A2" s="1"/>
      <c r="B2" s="50" t="s">
        <v>75</v>
      </c>
      <c r="C2" s="51"/>
      <c r="D2" s="20"/>
      <c r="E2" s="20"/>
      <c r="F2" s="51"/>
      <c r="G2" s="20"/>
      <c r="H2" s="20"/>
      <c r="I2" s="20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45">
      <c r="A3" s="1"/>
      <c r="B3" s="20"/>
      <c r="C3" s="51"/>
      <c r="D3" s="20"/>
      <c r="E3" s="20"/>
      <c r="F3" s="51"/>
      <c r="G3" s="20"/>
      <c r="H3" s="20"/>
      <c r="I3" s="20"/>
      <c r="J3" s="2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45">
      <c r="A4" s="1"/>
      <c r="B4" s="20"/>
      <c r="C4" s="51"/>
      <c r="D4" s="20"/>
      <c r="E4" s="20"/>
      <c r="F4" s="51"/>
      <c r="G4" s="20"/>
      <c r="H4" s="20"/>
      <c r="I4" s="20"/>
      <c r="J4" s="2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45">
      <c r="A5" s="1"/>
      <c r="B5" s="42" t="s">
        <v>0</v>
      </c>
      <c r="C5" s="43"/>
      <c r="D5" s="20"/>
      <c r="E5" s="42" t="s">
        <v>1</v>
      </c>
      <c r="F5" s="43"/>
      <c r="G5" s="20"/>
      <c r="H5" s="20"/>
      <c r="I5" s="20"/>
      <c r="J5" s="2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45">
      <c r="A6" s="1"/>
      <c r="B6" s="44" t="s">
        <v>2</v>
      </c>
      <c r="C6" s="45"/>
      <c r="D6" s="20"/>
      <c r="E6" s="44" t="s">
        <v>2</v>
      </c>
      <c r="F6" s="45"/>
      <c r="G6" s="20"/>
      <c r="H6" s="20"/>
      <c r="I6" s="20"/>
      <c r="J6" s="2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45">
      <c r="A7" s="1"/>
      <c r="B7" s="20" t="s">
        <v>3</v>
      </c>
      <c r="C7" s="52" t="s">
        <v>74</v>
      </c>
      <c r="D7" s="20"/>
      <c r="E7" s="20" t="s">
        <v>3</v>
      </c>
      <c r="F7" s="52" t="s">
        <v>73</v>
      </c>
      <c r="G7" s="20"/>
      <c r="H7" s="20"/>
      <c r="I7" s="20"/>
      <c r="J7" s="2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45">
      <c r="A8" s="1"/>
      <c r="B8" s="20" t="s">
        <v>4</v>
      </c>
      <c r="C8" s="52" t="s">
        <v>72</v>
      </c>
      <c r="D8" s="20"/>
      <c r="E8" s="20" t="s">
        <v>4</v>
      </c>
      <c r="F8" s="52">
        <v>308</v>
      </c>
      <c r="G8" s="20"/>
      <c r="H8" s="20"/>
      <c r="I8" s="20"/>
      <c r="J8" s="2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45">
      <c r="A9" s="1"/>
      <c r="B9" s="20" t="s">
        <v>5</v>
      </c>
      <c r="C9" s="53">
        <v>28000</v>
      </c>
      <c r="D9" s="20"/>
      <c r="E9" s="20" t="s">
        <v>5</v>
      </c>
      <c r="F9" s="53">
        <v>28000</v>
      </c>
      <c r="G9" s="20"/>
      <c r="H9" s="20"/>
      <c r="I9" s="20"/>
      <c r="J9" s="2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45">
      <c r="A10" s="1"/>
      <c r="B10" s="20" t="s">
        <v>6</v>
      </c>
      <c r="C10" s="54" t="s">
        <v>7</v>
      </c>
      <c r="D10" s="20"/>
      <c r="E10" s="20" t="s">
        <v>6</v>
      </c>
      <c r="F10" s="54" t="s">
        <v>8</v>
      </c>
      <c r="G10" s="20"/>
      <c r="H10" s="20"/>
      <c r="I10" s="20"/>
      <c r="J10" s="2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45">
      <c r="A11" s="1"/>
      <c r="B11" s="20" t="s">
        <v>9</v>
      </c>
      <c r="C11" s="52">
        <v>0</v>
      </c>
      <c r="D11" s="20"/>
      <c r="E11" s="20" t="s">
        <v>9</v>
      </c>
      <c r="F11" s="52">
        <v>120</v>
      </c>
      <c r="G11" s="20"/>
      <c r="H11" s="20"/>
      <c r="I11" s="20"/>
      <c r="J11" s="2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45">
      <c r="A12" s="1"/>
      <c r="B12" s="20" t="s">
        <v>10</v>
      </c>
      <c r="C12" s="55"/>
      <c r="D12" s="56" t="s">
        <v>11</v>
      </c>
      <c r="E12" s="20" t="s">
        <v>10</v>
      </c>
      <c r="F12" s="55">
        <v>5</v>
      </c>
      <c r="G12" s="56" t="s">
        <v>11</v>
      </c>
      <c r="H12" s="20"/>
      <c r="I12" s="20"/>
      <c r="J12" s="2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45">
      <c r="A13" s="1"/>
      <c r="B13" s="20" t="s">
        <v>12</v>
      </c>
      <c r="C13" s="55">
        <v>15.5</v>
      </c>
      <c r="D13" s="56" t="s">
        <v>13</v>
      </c>
      <c r="E13" s="20" t="s">
        <v>12</v>
      </c>
      <c r="F13" s="57"/>
      <c r="G13" s="56" t="s">
        <v>13</v>
      </c>
      <c r="H13" s="20"/>
      <c r="I13" s="20"/>
      <c r="J13" s="2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45">
      <c r="A14" s="1"/>
      <c r="B14" s="20"/>
      <c r="C14" s="51"/>
      <c r="D14" s="20"/>
      <c r="E14" s="20"/>
      <c r="F14" s="58"/>
      <c r="G14" s="20"/>
      <c r="H14" s="20"/>
      <c r="I14" s="20"/>
      <c r="J14" s="2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45">
      <c r="A15" s="1"/>
      <c r="B15" s="59" t="s">
        <v>14</v>
      </c>
      <c r="C15" s="60"/>
      <c r="D15" s="20"/>
      <c r="E15" s="59" t="s">
        <v>14</v>
      </c>
      <c r="F15" s="60"/>
      <c r="G15" s="20"/>
      <c r="H15" s="20"/>
      <c r="I15" s="20"/>
      <c r="J15" s="2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45">
      <c r="A16" s="1"/>
      <c r="B16" s="20" t="s">
        <v>71</v>
      </c>
      <c r="C16" s="61">
        <v>589</v>
      </c>
      <c r="D16" s="20"/>
      <c r="E16" s="20" t="s">
        <v>15</v>
      </c>
      <c r="F16" s="61">
        <v>589</v>
      </c>
      <c r="G16" s="20"/>
      <c r="H16" s="20"/>
      <c r="I16" s="20"/>
      <c r="J16" s="2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45">
      <c r="A17" s="1"/>
      <c r="B17" s="20" t="s">
        <v>16</v>
      </c>
      <c r="C17" s="62">
        <v>20000</v>
      </c>
      <c r="D17" s="20"/>
      <c r="E17" s="20" t="s">
        <v>16</v>
      </c>
      <c r="F17" s="62">
        <v>20000</v>
      </c>
      <c r="G17" s="20"/>
      <c r="H17" s="20"/>
      <c r="I17" s="20"/>
      <c r="J17" s="2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45">
      <c r="A18" s="1"/>
      <c r="B18" s="20"/>
      <c r="C18" s="51"/>
      <c r="D18" s="20"/>
      <c r="E18" s="20"/>
      <c r="F18" s="51"/>
      <c r="G18" s="20"/>
      <c r="H18" s="20"/>
      <c r="I18" s="20"/>
      <c r="J18" s="2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45">
      <c r="A19" s="1"/>
      <c r="B19" s="59" t="s">
        <v>17</v>
      </c>
      <c r="C19" s="60"/>
      <c r="D19" s="20"/>
      <c r="E19" s="59" t="s">
        <v>17</v>
      </c>
      <c r="F19" s="60"/>
      <c r="G19" s="20"/>
      <c r="H19" s="20"/>
      <c r="I19" s="20"/>
      <c r="J19" s="2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45">
      <c r="A20" s="1"/>
      <c r="B20" s="20" t="s">
        <v>18</v>
      </c>
      <c r="C20" s="63">
        <v>0</v>
      </c>
      <c r="D20" s="20"/>
      <c r="E20" s="20" t="s">
        <v>18</v>
      </c>
      <c r="F20" s="63">
        <v>0</v>
      </c>
      <c r="G20" s="20"/>
      <c r="H20" s="20"/>
      <c r="I20" s="20"/>
      <c r="J20" s="2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45">
      <c r="A21" s="1"/>
      <c r="B21" s="20" t="s">
        <v>19</v>
      </c>
      <c r="C21" s="63">
        <v>0</v>
      </c>
      <c r="D21" s="20"/>
      <c r="E21" s="20" t="s">
        <v>19</v>
      </c>
      <c r="F21" s="63">
        <v>0</v>
      </c>
      <c r="G21" s="20"/>
      <c r="H21" s="20"/>
      <c r="I21" s="20"/>
      <c r="J21" s="2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45">
      <c r="A22" s="1"/>
      <c r="B22" s="20"/>
      <c r="C22" s="51"/>
      <c r="D22" s="20"/>
      <c r="E22" s="20"/>
      <c r="F22" s="51"/>
      <c r="G22" s="20"/>
      <c r="H22" s="20"/>
      <c r="I22" s="20"/>
      <c r="J22" s="2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45">
      <c r="A23" s="1"/>
      <c r="B23" s="59" t="s">
        <v>20</v>
      </c>
      <c r="C23" s="60"/>
      <c r="D23" s="20"/>
      <c r="E23" s="59" t="s">
        <v>20</v>
      </c>
      <c r="F23" s="60"/>
      <c r="G23" s="20"/>
      <c r="H23" s="20"/>
      <c r="I23" s="20"/>
      <c r="J23" s="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x14ac:dyDescent="0.45">
      <c r="A24" s="1"/>
      <c r="B24" s="20" t="s">
        <v>21</v>
      </c>
      <c r="C24" s="64">
        <v>0.25</v>
      </c>
      <c r="D24" s="20"/>
      <c r="E24" s="20" t="s">
        <v>21</v>
      </c>
      <c r="F24" s="64">
        <v>0.25</v>
      </c>
      <c r="G24" s="20"/>
      <c r="H24" s="20"/>
      <c r="I24" s="20"/>
      <c r="J24" s="2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x14ac:dyDescent="0.45">
      <c r="A25" s="1"/>
      <c r="B25" s="20" t="s">
        <v>22</v>
      </c>
      <c r="C25" s="65">
        <v>0.25</v>
      </c>
      <c r="D25" s="20"/>
      <c r="E25" s="20" t="s">
        <v>22</v>
      </c>
      <c r="F25" s="65">
        <v>0.25</v>
      </c>
      <c r="G25" s="20"/>
      <c r="H25" s="20"/>
      <c r="I25" s="20"/>
      <c r="J25" s="2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x14ac:dyDescent="0.45">
      <c r="A26" s="1"/>
      <c r="B26" s="20"/>
      <c r="C26" s="51"/>
      <c r="D26" s="20"/>
      <c r="E26" s="20"/>
      <c r="F26" s="51"/>
      <c r="G26" s="20"/>
      <c r="H26" s="20"/>
      <c r="I26" s="20"/>
      <c r="J26" s="2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x14ac:dyDescent="0.45">
      <c r="A27" s="1"/>
      <c r="B27" s="59" t="s">
        <v>23</v>
      </c>
      <c r="C27" s="60"/>
      <c r="D27" s="20"/>
      <c r="E27" s="59" t="s">
        <v>23</v>
      </c>
      <c r="F27" s="60"/>
      <c r="G27" s="20"/>
      <c r="H27" s="20"/>
      <c r="I27" s="20"/>
      <c r="J27" s="2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x14ac:dyDescent="0.45">
      <c r="A28" s="1"/>
      <c r="B28" s="20" t="s">
        <v>24</v>
      </c>
      <c r="C28" s="66">
        <v>1.63</v>
      </c>
      <c r="D28" s="20"/>
      <c r="E28" s="20" t="s">
        <v>24</v>
      </c>
      <c r="F28" s="66">
        <v>1.63</v>
      </c>
      <c r="G28" s="20"/>
      <c r="H28" s="20"/>
      <c r="I28" s="20"/>
      <c r="J28" s="2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x14ac:dyDescent="0.45">
      <c r="A29" s="1"/>
      <c r="B29" s="20" t="s">
        <v>25</v>
      </c>
      <c r="C29" s="66">
        <v>1.75</v>
      </c>
      <c r="D29" s="20"/>
      <c r="E29" s="20" t="s">
        <v>25</v>
      </c>
      <c r="F29" s="66">
        <v>1.75</v>
      </c>
      <c r="G29" s="20"/>
      <c r="H29" s="20"/>
      <c r="I29" s="20"/>
      <c r="J29" s="2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x14ac:dyDescent="0.45">
      <c r="A30" s="1"/>
      <c r="B30" s="20" t="s">
        <v>26</v>
      </c>
      <c r="C30" s="66">
        <v>0.2</v>
      </c>
      <c r="D30" s="20"/>
      <c r="E30" s="20" t="s">
        <v>26</v>
      </c>
      <c r="F30" s="66">
        <v>0.2</v>
      </c>
      <c r="G30" s="20"/>
      <c r="H30" s="20"/>
      <c r="I30" s="20"/>
      <c r="J30" s="2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x14ac:dyDescent="0.45">
      <c r="A31" s="1"/>
      <c r="B31" s="20"/>
      <c r="C31" s="51"/>
      <c r="D31" s="20"/>
      <c r="E31" s="20"/>
      <c r="F31" s="51"/>
      <c r="G31" s="20"/>
      <c r="H31" s="20"/>
      <c r="I31" s="20"/>
      <c r="J31" s="2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x14ac:dyDescent="0.45">
      <c r="A32" s="1"/>
      <c r="B32" s="20"/>
      <c r="C32" s="51"/>
      <c r="D32" s="20"/>
      <c r="E32" s="20"/>
      <c r="F32" s="51"/>
      <c r="G32" s="20"/>
      <c r="H32" s="20"/>
      <c r="I32" s="20"/>
      <c r="J32" s="2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x14ac:dyDescent="0.45">
      <c r="A33" s="1"/>
      <c r="B33" s="20"/>
      <c r="C33" s="51"/>
      <c r="D33" s="20"/>
      <c r="E33" s="20"/>
      <c r="F33" s="51"/>
      <c r="G33" s="20"/>
      <c r="H33" s="20"/>
      <c r="I33" s="20"/>
      <c r="J33" s="2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x14ac:dyDescent="0.45">
      <c r="A34" s="1"/>
      <c r="B34" s="20"/>
      <c r="C34" s="51"/>
      <c r="D34" s="20"/>
      <c r="E34" s="20"/>
      <c r="F34" s="51"/>
      <c r="G34" s="20"/>
      <c r="H34" s="20"/>
      <c r="I34" s="20"/>
      <c r="J34" s="2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x14ac:dyDescent="0.45">
      <c r="A35" s="1"/>
      <c r="B35" s="20"/>
      <c r="C35" s="51"/>
      <c r="D35" s="20"/>
      <c r="E35" s="20"/>
      <c r="F35" s="51"/>
      <c r="G35" s="20"/>
      <c r="H35" s="20"/>
      <c r="I35" s="20"/>
      <c r="J35" s="2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x14ac:dyDescent="0.45">
      <c r="A36" s="1"/>
      <c r="B36" s="20"/>
      <c r="C36" s="51"/>
      <c r="D36" s="20"/>
      <c r="E36" s="20"/>
      <c r="F36" s="51"/>
      <c r="G36" s="20"/>
      <c r="H36" s="20"/>
      <c r="I36" s="20"/>
      <c r="J36" s="2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x14ac:dyDescent="0.45">
      <c r="A37" s="1"/>
      <c r="B37" s="20"/>
      <c r="C37" s="51"/>
      <c r="D37" s="20"/>
      <c r="E37" s="20"/>
      <c r="F37" s="51"/>
      <c r="G37" s="20"/>
      <c r="H37" s="20"/>
      <c r="I37" s="20"/>
      <c r="J37" s="2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x14ac:dyDescent="0.45">
      <c r="A38" s="1"/>
      <c r="B38" s="20"/>
      <c r="C38" s="51"/>
      <c r="D38" s="20"/>
      <c r="E38" s="20"/>
      <c r="F38" s="51"/>
      <c r="G38" s="20"/>
      <c r="H38" s="20"/>
      <c r="I38" s="20"/>
      <c r="J38" s="2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x14ac:dyDescent="0.45">
      <c r="A39" s="1"/>
      <c r="B39" s="20"/>
      <c r="C39" s="51"/>
      <c r="D39" s="20"/>
      <c r="E39" s="20"/>
      <c r="F39" s="51"/>
      <c r="G39" s="20"/>
      <c r="H39" s="20"/>
      <c r="I39" s="20"/>
      <c r="J39" s="2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x14ac:dyDescent="0.45">
      <c r="A40" s="1"/>
      <c r="B40" s="20"/>
      <c r="C40" s="51"/>
      <c r="D40" s="20"/>
      <c r="E40" s="20"/>
      <c r="F40" s="51"/>
      <c r="G40" s="20"/>
      <c r="H40" s="20"/>
      <c r="I40" s="20"/>
      <c r="J40" s="2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x14ac:dyDescent="0.45">
      <c r="A41" s="1"/>
      <c r="B41" s="20"/>
      <c r="C41" s="51"/>
      <c r="D41" s="20"/>
      <c r="E41" s="20"/>
      <c r="F41" s="51"/>
      <c r="G41" s="20"/>
      <c r="H41" s="20"/>
      <c r="I41" s="20"/>
      <c r="J41" s="2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x14ac:dyDescent="0.45">
      <c r="A42" s="1"/>
      <c r="B42" s="20"/>
      <c r="C42" s="51"/>
      <c r="D42" s="20"/>
      <c r="E42" s="20"/>
      <c r="F42" s="51"/>
      <c r="G42" s="20"/>
      <c r="H42" s="20"/>
      <c r="I42" s="20"/>
      <c r="J42" s="2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x14ac:dyDescent="0.45">
      <c r="A43" s="1"/>
      <c r="B43" s="20"/>
      <c r="C43" s="51"/>
      <c r="D43" s="20"/>
      <c r="E43" s="20"/>
      <c r="F43" s="51"/>
      <c r="G43" s="20"/>
      <c r="H43" s="20"/>
      <c r="I43" s="20"/>
      <c r="J43" s="2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x14ac:dyDescent="0.45">
      <c r="A44" s="1"/>
      <c r="B44" s="20"/>
      <c r="C44" s="51"/>
      <c r="D44" s="20"/>
      <c r="E44" s="20"/>
      <c r="F44" s="51"/>
      <c r="G44" s="20"/>
      <c r="H44" s="20"/>
      <c r="I44" s="20"/>
      <c r="J44" s="20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x14ac:dyDescent="0.45">
      <c r="A45" s="1"/>
      <c r="B45" s="20"/>
      <c r="C45" s="51"/>
      <c r="D45" s="20"/>
      <c r="E45" s="20"/>
      <c r="F45" s="51"/>
      <c r="G45" s="20"/>
      <c r="H45" s="20"/>
      <c r="I45" s="20"/>
      <c r="J45" s="2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x14ac:dyDescent="0.45">
      <c r="A46" s="1"/>
      <c r="B46" s="20"/>
      <c r="C46" s="51"/>
      <c r="D46" s="20"/>
      <c r="E46" s="20"/>
      <c r="F46" s="51"/>
      <c r="G46" s="20"/>
      <c r="H46" s="20"/>
      <c r="I46" s="20"/>
      <c r="J46" s="20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x14ac:dyDescent="0.45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x14ac:dyDescent="0.45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x14ac:dyDescent="0.45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x14ac:dyDescent="0.45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x14ac:dyDescent="0.45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x14ac:dyDescent="0.45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x14ac:dyDescent="0.45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x14ac:dyDescent="0.45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x14ac:dyDescent="0.45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x14ac:dyDescent="0.45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x14ac:dyDescent="0.45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x14ac:dyDescent="0.45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x14ac:dyDescent="0.45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x14ac:dyDescent="0.45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x14ac:dyDescent="0.45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x14ac:dyDescent="0.45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x14ac:dyDescent="0.45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x14ac:dyDescent="0.45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x14ac:dyDescent="0.45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x14ac:dyDescent="0.45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x14ac:dyDescent="0.45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x14ac:dyDescent="0.45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x14ac:dyDescent="0.45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x14ac:dyDescent="0.45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x14ac:dyDescent="0.45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x14ac:dyDescent="0.45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x14ac:dyDescent="0.45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x14ac:dyDescent="0.45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x14ac:dyDescent="0.45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x14ac:dyDescent="0.45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x14ac:dyDescent="0.45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x14ac:dyDescent="0.45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x14ac:dyDescent="0.45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x14ac:dyDescent="0.45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x14ac:dyDescent="0.45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x14ac:dyDescent="0.45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x14ac:dyDescent="0.45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x14ac:dyDescent="0.45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x14ac:dyDescent="0.45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x14ac:dyDescent="0.45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x14ac:dyDescent="0.45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x14ac:dyDescent="0.45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x14ac:dyDescent="0.45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x14ac:dyDescent="0.45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x14ac:dyDescent="0.45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x14ac:dyDescent="0.45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x14ac:dyDescent="0.45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x14ac:dyDescent="0.45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x14ac:dyDescent="0.45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x14ac:dyDescent="0.45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x14ac:dyDescent="0.45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x14ac:dyDescent="0.45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x14ac:dyDescent="0.45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x14ac:dyDescent="0.45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x14ac:dyDescent="0.45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x14ac:dyDescent="0.45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x14ac:dyDescent="0.45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x14ac:dyDescent="0.45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x14ac:dyDescent="0.45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x14ac:dyDescent="0.45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x14ac:dyDescent="0.45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x14ac:dyDescent="0.45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x14ac:dyDescent="0.45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x14ac:dyDescent="0.45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x14ac:dyDescent="0.45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x14ac:dyDescent="0.45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x14ac:dyDescent="0.45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x14ac:dyDescent="0.45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x14ac:dyDescent="0.45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x14ac:dyDescent="0.45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x14ac:dyDescent="0.45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x14ac:dyDescent="0.45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x14ac:dyDescent="0.45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x14ac:dyDescent="0.45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x14ac:dyDescent="0.45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x14ac:dyDescent="0.45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x14ac:dyDescent="0.45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x14ac:dyDescent="0.45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x14ac:dyDescent="0.45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x14ac:dyDescent="0.45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x14ac:dyDescent="0.45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x14ac:dyDescent="0.45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x14ac:dyDescent="0.45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x14ac:dyDescent="0.45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x14ac:dyDescent="0.45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x14ac:dyDescent="0.45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x14ac:dyDescent="0.45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x14ac:dyDescent="0.45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x14ac:dyDescent="0.45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x14ac:dyDescent="0.45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x14ac:dyDescent="0.45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x14ac:dyDescent="0.45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x14ac:dyDescent="0.45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x14ac:dyDescent="0.45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x14ac:dyDescent="0.45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x14ac:dyDescent="0.45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x14ac:dyDescent="0.45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x14ac:dyDescent="0.45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x14ac:dyDescent="0.45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x14ac:dyDescent="0.45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x14ac:dyDescent="0.45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x14ac:dyDescent="0.45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x14ac:dyDescent="0.45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x14ac:dyDescent="0.45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x14ac:dyDescent="0.45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x14ac:dyDescent="0.45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x14ac:dyDescent="0.45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x14ac:dyDescent="0.45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x14ac:dyDescent="0.45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x14ac:dyDescent="0.45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x14ac:dyDescent="0.45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x14ac:dyDescent="0.45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x14ac:dyDescent="0.45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x14ac:dyDescent="0.45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x14ac:dyDescent="0.45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x14ac:dyDescent="0.45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x14ac:dyDescent="0.45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x14ac:dyDescent="0.45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x14ac:dyDescent="0.45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x14ac:dyDescent="0.45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x14ac:dyDescent="0.45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x14ac:dyDescent="0.45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x14ac:dyDescent="0.45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x14ac:dyDescent="0.45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x14ac:dyDescent="0.45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x14ac:dyDescent="0.45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x14ac:dyDescent="0.45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x14ac:dyDescent="0.45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x14ac:dyDescent="0.45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x14ac:dyDescent="0.45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x14ac:dyDescent="0.45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x14ac:dyDescent="0.45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x14ac:dyDescent="0.45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x14ac:dyDescent="0.45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x14ac:dyDescent="0.45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x14ac:dyDescent="0.45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x14ac:dyDescent="0.45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x14ac:dyDescent="0.45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x14ac:dyDescent="0.45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x14ac:dyDescent="0.45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x14ac:dyDescent="0.45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x14ac:dyDescent="0.45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x14ac:dyDescent="0.45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x14ac:dyDescent="0.45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x14ac:dyDescent="0.45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x14ac:dyDescent="0.45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x14ac:dyDescent="0.45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x14ac:dyDescent="0.45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x14ac:dyDescent="0.45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x14ac:dyDescent="0.45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x14ac:dyDescent="0.45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x14ac:dyDescent="0.45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x14ac:dyDescent="0.45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x14ac:dyDescent="0.45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x14ac:dyDescent="0.45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x14ac:dyDescent="0.45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x14ac:dyDescent="0.45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x14ac:dyDescent="0.45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x14ac:dyDescent="0.45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x14ac:dyDescent="0.45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x14ac:dyDescent="0.45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x14ac:dyDescent="0.45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x14ac:dyDescent="0.45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x14ac:dyDescent="0.45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x14ac:dyDescent="0.45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x14ac:dyDescent="0.45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x14ac:dyDescent="0.45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x14ac:dyDescent="0.45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x14ac:dyDescent="0.45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x14ac:dyDescent="0.45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x14ac:dyDescent="0.45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x14ac:dyDescent="0.45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x14ac:dyDescent="0.45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x14ac:dyDescent="0.45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x14ac:dyDescent="0.45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x14ac:dyDescent="0.45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x14ac:dyDescent="0.45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x14ac:dyDescent="0.45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x14ac:dyDescent="0.45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x14ac:dyDescent="0.45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x14ac:dyDescent="0.45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x14ac:dyDescent="0.45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x14ac:dyDescent="0.45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x14ac:dyDescent="0.45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x14ac:dyDescent="0.45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x14ac:dyDescent="0.45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x14ac:dyDescent="0.45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x14ac:dyDescent="0.45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x14ac:dyDescent="0.45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x14ac:dyDescent="0.45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x14ac:dyDescent="0.45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x14ac:dyDescent="0.45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x14ac:dyDescent="0.45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x14ac:dyDescent="0.45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x14ac:dyDescent="0.45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x14ac:dyDescent="0.45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x14ac:dyDescent="0.45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x14ac:dyDescent="0.45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x14ac:dyDescent="0.45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x14ac:dyDescent="0.45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x14ac:dyDescent="0.45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x14ac:dyDescent="0.45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x14ac:dyDescent="0.45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x14ac:dyDescent="0.45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x14ac:dyDescent="0.45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x14ac:dyDescent="0.45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x14ac:dyDescent="0.45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x14ac:dyDescent="0.45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x14ac:dyDescent="0.45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x14ac:dyDescent="0.45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x14ac:dyDescent="0.45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x14ac:dyDescent="0.45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x14ac:dyDescent="0.45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x14ac:dyDescent="0.45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x14ac:dyDescent="0.45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x14ac:dyDescent="0.45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x14ac:dyDescent="0.45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x14ac:dyDescent="0.45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x14ac:dyDescent="0.45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x14ac:dyDescent="0.45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x14ac:dyDescent="0.45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x14ac:dyDescent="0.45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x14ac:dyDescent="0.45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x14ac:dyDescent="0.45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x14ac:dyDescent="0.45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x14ac:dyDescent="0.45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x14ac:dyDescent="0.45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x14ac:dyDescent="0.45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x14ac:dyDescent="0.45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x14ac:dyDescent="0.45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x14ac:dyDescent="0.45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x14ac:dyDescent="0.45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x14ac:dyDescent="0.45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x14ac:dyDescent="0.45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x14ac:dyDescent="0.45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x14ac:dyDescent="0.45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x14ac:dyDescent="0.45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x14ac:dyDescent="0.45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x14ac:dyDescent="0.45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x14ac:dyDescent="0.45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x14ac:dyDescent="0.45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x14ac:dyDescent="0.45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x14ac:dyDescent="0.45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x14ac:dyDescent="0.45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x14ac:dyDescent="0.45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x14ac:dyDescent="0.45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x14ac:dyDescent="0.45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x14ac:dyDescent="0.45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x14ac:dyDescent="0.45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x14ac:dyDescent="0.45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x14ac:dyDescent="0.45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x14ac:dyDescent="0.45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x14ac:dyDescent="0.45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x14ac:dyDescent="0.45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x14ac:dyDescent="0.45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x14ac:dyDescent="0.45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x14ac:dyDescent="0.45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x14ac:dyDescent="0.45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x14ac:dyDescent="0.45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x14ac:dyDescent="0.45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x14ac:dyDescent="0.45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x14ac:dyDescent="0.45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x14ac:dyDescent="0.45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x14ac:dyDescent="0.45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x14ac:dyDescent="0.45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x14ac:dyDescent="0.45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x14ac:dyDescent="0.45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x14ac:dyDescent="0.45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x14ac:dyDescent="0.45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x14ac:dyDescent="0.45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x14ac:dyDescent="0.45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x14ac:dyDescent="0.45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x14ac:dyDescent="0.45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x14ac:dyDescent="0.45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x14ac:dyDescent="0.45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x14ac:dyDescent="0.45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x14ac:dyDescent="0.45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x14ac:dyDescent="0.45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x14ac:dyDescent="0.45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x14ac:dyDescent="0.45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x14ac:dyDescent="0.45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x14ac:dyDescent="0.45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x14ac:dyDescent="0.45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x14ac:dyDescent="0.45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x14ac:dyDescent="0.45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x14ac:dyDescent="0.45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x14ac:dyDescent="0.45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x14ac:dyDescent="0.45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x14ac:dyDescent="0.45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x14ac:dyDescent="0.45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x14ac:dyDescent="0.45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x14ac:dyDescent="0.45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x14ac:dyDescent="0.45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x14ac:dyDescent="0.45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x14ac:dyDescent="0.45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x14ac:dyDescent="0.45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x14ac:dyDescent="0.45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x14ac:dyDescent="0.45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x14ac:dyDescent="0.45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x14ac:dyDescent="0.45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x14ac:dyDescent="0.45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x14ac:dyDescent="0.45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x14ac:dyDescent="0.45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x14ac:dyDescent="0.45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x14ac:dyDescent="0.45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x14ac:dyDescent="0.45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x14ac:dyDescent="0.45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x14ac:dyDescent="0.45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x14ac:dyDescent="0.45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x14ac:dyDescent="0.45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x14ac:dyDescent="0.45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x14ac:dyDescent="0.45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x14ac:dyDescent="0.45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x14ac:dyDescent="0.45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x14ac:dyDescent="0.45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x14ac:dyDescent="0.45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x14ac:dyDescent="0.45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x14ac:dyDescent="0.45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x14ac:dyDescent="0.45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x14ac:dyDescent="0.45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x14ac:dyDescent="0.45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x14ac:dyDescent="0.45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x14ac:dyDescent="0.45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x14ac:dyDescent="0.45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x14ac:dyDescent="0.45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x14ac:dyDescent="0.45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x14ac:dyDescent="0.45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x14ac:dyDescent="0.45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x14ac:dyDescent="0.45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x14ac:dyDescent="0.45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x14ac:dyDescent="0.45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x14ac:dyDescent="0.45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x14ac:dyDescent="0.45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x14ac:dyDescent="0.45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x14ac:dyDescent="0.45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x14ac:dyDescent="0.45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x14ac:dyDescent="0.45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x14ac:dyDescent="0.45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x14ac:dyDescent="0.45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x14ac:dyDescent="0.45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x14ac:dyDescent="0.45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x14ac:dyDescent="0.45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x14ac:dyDescent="0.45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x14ac:dyDescent="0.45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x14ac:dyDescent="0.45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x14ac:dyDescent="0.45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x14ac:dyDescent="0.45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x14ac:dyDescent="0.45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x14ac:dyDescent="0.45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x14ac:dyDescent="0.45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x14ac:dyDescent="0.45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x14ac:dyDescent="0.45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x14ac:dyDescent="0.45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x14ac:dyDescent="0.45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x14ac:dyDescent="0.45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x14ac:dyDescent="0.45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x14ac:dyDescent="0.45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x14ac:dyDescent="0.45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x14ac:dyDescent="0.45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x14ac:dyDescent="0.45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x14ac:dyDescent="0.45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x14ac:dyDescent="0.45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x14ac:dyDescent="0.45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x14ac:dyDescent="0.45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x14ac:dyDescent="0.45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x14ac:dyDescent="0.45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x14ac:dyDescent="0.45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x14ac:dyDescent="0.45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x14ac:dyDescent="0.45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x14ac:dyDescent="0.45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x14ac:dyDescent="0.45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x14ac:dyDescent="0.45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x14ac:dyDescent="0.45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x14ac:dyDescent="0.45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x14ac:dyDescent="0.45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x14ac:dyDescent="0.45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x14ac:dyDescent="0.45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x14ac:dyDescent="0.45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x14ac:dyDescent="0.45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x14ac:dyDescent="0.45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x14ac:dyDescent="0.45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x14ac:dyDescent="0.45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x14ac:dyDescent="0.45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x14ac:dyDescent="0.45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x14ac:dyDescent="0.45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x14ac:dyDescent="0.45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x14ac:dyDescent="0.45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x14ac:dyDescent="0.45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x14ac:dyDescent="0.45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x14ac:dyDescent="0.45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x14ac:dyDescent="0.45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x14ac:dyDescent="0.45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x14ac:dyDescent="0.45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x14ac:dyDescent="0.45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x14ac:dyDescent="0.45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x14ac:dyDescent="0.45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x14ac:dyDescent="0.45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x14ac:dyDescent="0.45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x14ac:dyDescent="0.45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x14ac:dyDescent="0.45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x14ac:dyDescent="0.45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x14ac:dyDescent="0.45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x14ac:dyDescent="0.45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x14ac:dyDescent="0.45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x14ac:dyDescent="0.45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x14ac:dyDescent="0.45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x14ac:dyDescent="0.45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x14ac:dyDescent="0.45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x14ac:dyDescent="0.45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x14ac:dyDescent="0.45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x14ac:dyDescent="0.45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x14ac:dyDescent="0.45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x14ac:dyDescent="0.45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x14ac:dyDescent="0.45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x14ac:dyDescent="0.45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x14ac:dyDescent="0.45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x14ac:dyDescent="0.45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x14ac:dyDescent="0.45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x14ac:dyDescent="0.45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x14ac:dyDescent="0.45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x14ac:dyDescent="0.45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x14ac:dyDescent="0.45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x14ac:dyDescent="0.45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x14ac:dyDescent="0.45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x14ac:dyDescent="0.45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x14ac:dyDescent="0.45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x14ac:dyDescent="0.45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x14ac:dyDescent="0.45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x14ac:dyDescent="0.45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x14ac:dyDescent="0.45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x14ac:dyDescent="0.45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x14ac:dyDescent="0.45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x14ac:dyDescent="0.45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x14ac:dyDescent="0.45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x14ac:dyDescent="0.45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x14ac:dyDescent="0.45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x14ac:dyDescent="0.45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x14ac:dyDescent="0.45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x14ac:dyDescent="0.45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x14ac:dyDescent="0.45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x14ac:dyDescent="0.45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x14ac:dyDescent="0.45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x14ac:dyDescent="0.45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x14ac:dyDescent="0.45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x14ac:dyDescent="0.45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x14ac:dyDescent="0.45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x14ac:dyDescent="0.45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x14ac:dyDescent="0.45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x14ac:dyDescent="0.45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x14ac:dyDescent="0.45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x14ac:dyDescent="0.45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x14ac:dyDescent="0.45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x14ac:dyDescent="0.45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x14ac:dyDescent="0.45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x14ac:dyDescent="0.45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x14ac:dyDescent="0.45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x14ac:dyDescent="0.45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x14ac:dyDescent="0.45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x14ac:dyDescent="0.45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x14ac:dyDescent="0.45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x14ac:dyDescent="0.45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x14ac:dyDescent="0.45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x14ac:dyDescent="0.45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x14ac:dyDescent="0.45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x14ac:dyDescent="0.45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x14ac:dyDescent="0.45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x14ac:dyDescent="0.45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x14ac:dyDescent="0.45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x14ac:dyDescent="0.45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x14ac:dyDescent="0.45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x14ac:dyDescent="0.45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x14ac:dyDescent="0.45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x14ac:dyDescent="0.45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x14ac:dyDescent="0.45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x14ac:dyDescent="0.45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x14ac:dyDescent="0.45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x14ac:dyDescent="0.45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x14ac:dyDescent="0.45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x14ac:dyDescent="0.45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x14ac:dyDescent="0.45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x14ac:dyDescent="0.45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x14ac:dyDescent="0.45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x14ac:dyDescent="0.45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x14ac:dyDescent="0.45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x14ac:dyDescent="0.45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x14ac:dyDescent="0.45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x14ac:dyDescent="0.45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x14ac:dyDescent="0.45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x14ac:dyDescent="0.45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x14ac:dyDescent="0.45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x14ac:dyDescent="0.45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x14ac:dyDescent="0.45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x14ac:dyDescent="0.45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x14ac:dyDescent="0.45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x14ac:dyDescent="0.45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x14ac:dyDescent="0.45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x14ac:dyDescent="0.45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x14ac:dyDescent="0.45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x14ac:dyDescent="0.45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x14ac:dyDescent="0.45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x14ac:dyDescent="0.45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x14ac:dyDescent="0.45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x14ac:dyDescent="0.45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x14ac:dyDescent="0.45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x14ac:dyDescent="0.45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x14ac:dyDescent="0.45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x14ac:dyDescent="0.45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x14ac:dyDescent="0.45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x14ac:dyDescent="0.45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x14ac:dyDescent="0.45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x14ac:dyDescent="0.45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x14ac:dyDescent="0.45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x14ac:dyDescent="0.45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x14ac:dyDescent="0.45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x14ac:dyDescent="0.45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x14ac:dyDescent="0.45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x14ac:dyDescent="0.45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x14ac:dyDescent="0.45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x14ac:dyDescent="0.45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x14ac:dyDescent="0.45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x14ac:dyDescent="0.45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x14ac:dyDescent="0.45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x14ac:dyDescent="0.45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x14ac:dyDescent="0.45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x14ac:dyDescent="0.45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x14ac:dyDescent="0.45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x14ac:dyDescent="0.45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x14ac:dyDescent="0.45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x14ac:dyDescent="0.45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x14ac:dyDescent="0.45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x14ac:dyDescent="0.45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x14ac:dyDescent="0.45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x14ac:dyDescent="0.45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x14ac:dyDescent="0.45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x14ac:dyDescent="0.45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x14ac:dyDescent="0.45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x14ac:dyDescent="0.45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x14ac:dyDescent="0.45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x14ac:dyDescent="0.45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x14ac:dyDescent="0.45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x14ac:dyDescent="0.45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x14ac:dyDescent="0.45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x14ac:dyDescent="0.45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x14ac:dyDescent="0.45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x14ac:dyDescent="0.45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x14ac:dyDescent="0.45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x14ac:dyDescent="0.45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x14ac:dyDescent="0.45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x14ac:dyDescent="0.45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x14ac:dyDescent="0.45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x14ac:dyDescent="0.45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x14ac:dyDescent="0.45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x14ac:dyDescent="0.45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x14ac:dyDescent="0.45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x14ac:dyDescent="0.45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x14ac:dyDescent="0.45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x14ac:dyDescent="0.45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x14ac:dyDescent="0.45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x14ac:dyDescent="0.45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x14ac:dyDescent="0.45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x14ac:dyDescent="0.45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x14ac:dyDescent="0.45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x14ac:dyDescent="0.45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x14ac:dyDescent="0.45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x14ac:dyDescent="0.45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x14ac:dyDescent="0.45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x14ac:dyDescent="0.45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x14ac:dyDescent="0.45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x14ac:dyDescent="0.45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x14ac:dyDescent="0.45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x14ac:dyDescent="0.45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x14ac:dyDescent="0.45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x14ac:dyDescent="0.45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x14ac:dyDescent="0.45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x14ac:dyDescent="0.45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x14ac:dyDescent="0.45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x14ac:dyDescent="0.45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x14ac:dyDescent="0.45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x14ac:dyDescent="0.45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x14ac:dyDescent="0.45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x14ac:dyDescent="0.45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x14ac:dyDescent="0.45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x14ac:dyDescent="0.45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x14ac:dyDescent="0.45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x14ac:dyDescent="0.45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x14ac:dyDescent="0.45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x14ac:dyDescent="0.45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x14ac:dyDescent="0.45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x14ac:dyDescent="0.45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x14ac:dyDescent="0.45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x14ac:dyDescent="0.45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x14ac:dyDescent="0.45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x14ac:dyDescent="0.45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x14ac:dyDescent="0.45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x14ac:dyDescent="0.45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x14ac:dyDescent="0.45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x14ac:dyDescent="0.45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x14ac:dyDescent="0.45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x14ac:dyDescent="0.45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x14ac:dyDescent="0.45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x14ac:dyDescent="0.45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x14ac:dyDescent="0.45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x14ac:dyDescent="0.45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x14ac:dyDescent="0.45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x14ac:dyDescent="0.45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x14ac:dyDescent="0.45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x14ac:dyDescent="0.45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x14ac:dyDescent="0.45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x14ac:dyDescent="0.45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x14ac:dyDescent="0.45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x14ac:dyDescent="0.45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x14ac:dyDescent="0.45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x14ac:dyDescent="0.45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x14ac:dyDescent="0.45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x14ac:dyDescent="0.45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x14ac:dyDescent="0.45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x14ac:dyDescent="0.45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x14ac:dyDescent="0.45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x14ac:dyDescent="0.45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x14ac:dyDescent="0.45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x14ac:dyDescent="0.45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x14ac:dyDescent="0.45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x14ac:dyDescent="0.45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x14ac:dyDescent="0.45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x14ac:dyDescent="0.45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x14ac:dyDescent="0.45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x14ac:dyDescent="0.45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x14ac:dyDescent="0.45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x14ac:dyDescent="0.45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x14ac:dyDescent="0.45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x14ac:dyDescent="0.45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x14ac:dyDescent="0.45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x14ac:dyDescent="0.45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x14ac:dyDescent="0.45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x14ac:dyDescent="0.45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x14ac:dyDescent="0.45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x14ac:dyDescent="0.45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x14ac:dyDescent="0.45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x14ac:dyDescent="0.45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x14ac:dyDescent="0.45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x14ac:dyDescent="0.45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x14ac:dyDescent="0.45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x14ac:dyDescent="0.45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x14ac:dyDescent="0.45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x14ac:dyDescent="0.45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x14ac:dyDescent="0.45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x14ac:dyDescent="0.45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x14ac:dyDescent="0.45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x14ac:dyDescent="0.45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x14ac:dyDescent="0.45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x14ac:dyDescent="0.45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x14ac:dyDescent="0.45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x14ac:dyDescent="0.45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x14ac:dyDescent="0.45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x14ac:dyDescent="0.45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x14ac:dyDescent="0.45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x14ac:dyDescent="0.45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x14ac:dyDescent="0.45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x14ac:dyDescent="0.45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x14ac:dyDescent="0.45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x14ac:dyDescent="0.45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x14ac:dyDescent="0.45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x14ac:dyDescent="0.45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x14ac:dyDescent="0.45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x14ac:dyDescent="0.45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x14ac:dyDescent="0.45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x14ac:dyDescent="0.45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x14ac:dyDescent="0.45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x14ac:dyDescent="0.45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x14ac:dyDescent="0.45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x14ac:dyDescent="0.45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x14ac:dyDescent="0.45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x14ac:dyDescent="0.45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x14ac:dyDescent="0.45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x14ac:dyDescent="0.45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x14ac:dyDescent="0.45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x14ac:dyDescent="0.45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x14ac:dyDescent="0.45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x14ac:dyDescent="0.45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x14ac:dyDescent="0.45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x14ac:dyDescent="0.45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x14ac:dyDescent="0.45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x14ac:dyDescent="0.45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x14ac:dyDescent="0.45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x14ac:dyDescent="0.45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x14ac:dyDescent="0.45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x14ac:dyDescent="0.45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x14ac:dyDescent="0.45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x14ac:dyDescent="0.45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x14ac:dyDescent="0.45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x14ac:dyDescent="0.45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x14ac:dyDescent="0.45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x14ac:dyDescent="0.45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x14ac:dyDescent="0.45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x14ac:dyDescent="0.45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x14ac:dyDescent="0.45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x14ac:dyDescent="0.45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x14ac:dyDescent="0.45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x14ac:dyDescent="0.45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x14ac:dyDescent="0.45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x14ac:dyDescent="0.45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x14ac:dyDescent="0.45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x14ac:dyDescent="0.45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x14ac:dyDescent="0.45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x14ac:dyDescent="0.45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x14ac:dyDescent="0.45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x14ac:dyDescent="0.45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x14ac:dyDescent="0.45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x14ac:dyDescent="0.45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x14ac:dyDescent="0.45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x14ac:dyDescent="0.45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x14ac:dyDescent="0.45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x14ac:dyDescent="0.45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x14ac:dyDescent="0.45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x14ac:dyDescent="0.45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x14ac:dyDescent="0.45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x14ac:dyDescent="0.45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x14ac:dyDescent="0.45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x14ac:dyDescent="0.45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x14ac:dyDescent="0.45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x14ac:dyDescent="0.45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x14ac:dyDescent="0.45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x14ac:dyDescent="0.45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x14ac:dyDescent="0.45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x14ac:dyDescent="0.45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x14ac:dyDescent="0.45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x14ac:dyDescent="0.45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x14ac:dyDescent="0.45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x14ac:dyDescent="0.45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x14ac:dyDescent="0.45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x14ac:dyDescent="0.45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x14ac:dyDescent="0.45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x14ac:dyDescent="0.45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x14ac:dyDescent="0.45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x14ac:dyDescent="0.45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x14ac:dyDescent="0.45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x14ac:dyDescent="0.45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x14ac:dyDescent="0.45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x14ac:dyDescent="0.45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x14ac:dyDescent="0.45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x14ac:dyDescent="0.45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x14ac:dyDescent="0.45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x14ac:dyDescent="0.45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x14ac:dyDescent="0.45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x14ac:dyDescent="0.45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x14ac:dyDescent="0.45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x14ac:dyDescent="0.45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x14ac:dyDescent="0.45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x14ac:dyDescent="0.45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x14ac:dyDescent="0.45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x14ac:dyDescent="0.45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x14ac:dyDescent="0.45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x14ac:dyDescent="0.45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x14ac:dyDescent="0.45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x14ac:dyDescent="0.45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x14ac:dyDescent="0.45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x14ac:dyDescent="0.45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x14ac:dyDescent="0.45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x14ac:dyDescent="0.45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x14ac:dyDescent="0.45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x14ac:dyDescent="0.45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x14ac:dyDescent="0.45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x14ac:dyDescent="0.45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x14ac:dyDescent="0.45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x14ac:dyDescent="0.45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x14ac:dyDescent="0.45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x14ac:dyDescent="0.45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x14ac:dyDescent="0.45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x14ac:dyDescent="0.45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x14ac:dyDescent="0.45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x14ac:dyDescent="0.45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x14ac:dyDescent="0.45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x14ac:dyDescent="0.45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x14ac:dyDescent="0.45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x14ac:dyDescent="0.45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x14ac:dyDescent="0.45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x14ac:dyDescent="0.45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x14ac:dyDescent="0.45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x14ac:dyDescent="0.45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x14ac:dyDescent="0.45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x14ac:dyDescent="0.45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x14ac:dyDescent="0.45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x14ac:dyDescent="0.45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x14ac:dyDescent="0.45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x14ac:dyDescent="0.45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x14ac:dyDescent="0.45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x14ac:dyDescent="0.45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x14ac:dyDescent="0.45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x14ac:dyDescent="0.45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x14ac:dyDescent="0.45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x14ac:dyDescent="0.45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x14ac:dyDescent="0.45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x14ac:dyDescent="0.45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x14ac:dyDescent="0.45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x14ac:dyDescent="0.45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x14ac:dyDescent="0.45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x14ac:dyDescent="0.45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x14ac:dyDescent="0.45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x14ac:dyDescent="0.45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x14ac:dyDescent="0.45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x14ac:dyDescent="0.45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x14ac:dyDescent="0.45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x14ac:dyDescent="0.45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x14ac:dyDescent="0.45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x14ac:dyDescent="0.45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x14ac:dyDescent="0.45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x14ac:dyDescent="0.45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x14ac:dyDescent="0.45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x14ac:dyDescent="0.45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x14ac:dyDescent="0.45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x14ac:dyDescent="0.45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x14ac:dyDescent="0.45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x14ac:dyDescent="0.45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x14ac:dyDescent="0.45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x14ac:dyDescent="0.45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x14ac:dyDescent="0.45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x14ac:dyDescent="0.45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x14ac:dyDescent="0.45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x14ac:dyDescent="0.45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x14ac:dyDescent="0.45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x14ac:dyDescent="0.45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x14ac:dyDescent="0.45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x14ac:dyDescent="0.45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x14ac:dyDescent="0.45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x14ac:dyDescent="0.45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x14ac:dyDescent="0.45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x14ac:dyDescent="0.45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x14ac:dyDescent="0.45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x14ac:dyDescent="0.45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x14ac:dyDescent="0.45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x14ac:dyDescent="0.45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x14ac:dyDescent="0.45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x14ac:dyDescent="0.45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x14ac:dyDescent="0.45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x14ac:dyDescent="0.45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x14ac:dyDescent="0.45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x14ac:dyDescent="0.45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x14ac:dyDescent="0.45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x14ac:dyDescent="0.45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x14ac:dyDescent="0.45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x14ac:dyDescent="0.45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x14ac:dyDescent="0.45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x14ac:dyDescent="0.45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x14ac:dyDescent="0.45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x14ac:dyDescent="0.45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x14ac:dyDescent="0.45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x14ac:dyDescent="0.45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x14ac:dyDescent="0.45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x14ac:dyDescent="0.45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x14ac:dyDescent="0.45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x14ac:dyDescent="0.45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x14ac:dyDescent="0.45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x14ac:dyDescent="0.45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x14ac:dyDescent="0.45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x14ac:dyDescent="0.45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x14ac:dyDescent="0.45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x14ac:dyDescent="0.45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x14ac:dyDescent="0.45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x14ac:dyDescent="0.45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x14ac:dyDescent="0.45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x14ac:dyDescent="0.45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x14ac:dyDescent="0.45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x14ac:dyDescent="0.45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x14ac:dyDescent="0.45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x14ac:dyDescent="0.45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x14ac:dyDescent="0.45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x14ac:dyDescent="0.45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x14ac:dyDescent="0.45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x14ac:dyDescent="0.45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x14ac:dyDescent="0.45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x14ac:dyDescent="0.45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x14ac:dyDescent="0.45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x14ac:dyDescent="0.45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x14ac:dyDescent="0.45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x14ac:dyDescent="0.45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x14ac:dyDescent="0.45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x14ac:dyDescent="0.45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x14ac:dyDescent="0.45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x14ac:dyDescent="0.45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x14ac:dyDescent="0.45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x14ac:dyDescent="0.45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x14ac:dyDescent="0.45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x14ac:dyDescent="0.45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x14ac:dyDescent="0.45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x14ac:dyDescent="0.45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x14ac:dyDescent="0.45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x14ac:dyDescent="0.45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x14ac:dyDescent="0.45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x14ac:dyDescent="0.45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x14ac:dyDescent="0.45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x14ac:dyDescent="0.45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x14ac:dyDescent="0.45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x14ac:dyDescent="0.45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x14ac:dyDescent="0.45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x14ac:dyDescent="0.45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x14ac:dyDescent="0.45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x14ac:dyDescent="0.45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x14ac:dyDescent="0.45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x14ac:dyDescent="0.45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x14ac:dyDescent="0.45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x14ac:dyDescent="0.45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x14ac:dyDescent="0.45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x14ac:dyDescent="0.45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x14ac:dyDescent="0.45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x14ac:dyDescent="0.45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x14ac:dyDescent="0.45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x14ac:dyDescent="0.45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x14ac:dyDescent="0.45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x14ac:dyDescent="0.45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x14ac:dyDescent="0.45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x14ac:dyDescent="0.45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x14ac:dyDescent="0.45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x14ac:dyDescent="0.45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x14ac:dyDescent="0.45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x14ac:dyDescent="0.45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x14ac:dyDescent="0.45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x14ac:dyDescent="0.45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x14ac:dyDescent="0.45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x14ac:dyDescent="0.45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x14ac:dyDescent="0.45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x14ac:dyDescent="0.45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x14ac:dyDescent="0.45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x14ac:dyDescent="0.45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x14ac:dyDescent="0.45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x14ac:dyDescent="0.45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x14ac:dyDescent="0.45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x14ac:dyDescent="0.45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x14ac:dyDescent="0.45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x14ac:dyDescent="0.45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x14ac:dyDescent="0.45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x14ac:dyDescent="0.45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x14ac:dyDescent="0.45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x14ac:dyDescent="0.45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x14ac:dyDescent="0.45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x14ac:dyDescent="0.45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x14ac:dyDescent="0.45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x14ac:dyDescent="0.45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x14ac:dyDescent="0.45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x14ac:dyDescent="0.45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x14ac:dyDescent="0.45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x14ac:dyDescent="0.45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x14ac:dyDescent="0.45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x14ac:dyDescent="0.45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x14ac:dyDescent="0.45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x14ac:dyDescent="0.45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</sheetData>
  <mergeCells count="1">
    <mergeCell ref="B1:F1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FuelTypes!$A$2:$A$7</xm:f>
          </x14:formula1>
          <xm:sqref>C10 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994"/>
  <sheetViews>
    <sheetView showGridLines="0" topLeftCell="B1" workbookViewId="0">
      <selection activeCell="B1" sqref="B1:F1"/>
    </sheetView>
  </sheetViews>
  <sheetFormatPr baseColWidth="10" defaultColWidth="12.59765625" defaultRowHeight="15.75" customHeight="1" outlineLevelRow="1" x14ac:dyDescent="0.35"/>
  <cols>
    <col min="2" max="2" width="41.46484375" customWidth="1"/>
    <col min="3" max="3" width="25.9296875" customWidth="1"/>
    <col min="5" max="5" width="41.46484375" customWidth="1"/>
    <col min="6" max="6" width="25.796875" customWidth="1"/>
  </cols>
  <sheetData>
    <row r="1" spans="1:24" ht="39" customHeight="1" x14ac:dyDescent="0.8">
      <c r="A1" s="1"/>
      <c r="B1" s="13" t="s">
        <v>76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45">
      <c r="A2" s="1"/>
      <c r="B2" s="18" t="s">
        <v>27</v>
      </c>
      <c r="C2" s="19"/>
      <c r="D2" s="19"/>
      <c r="E2" s="18"/>
      <c r="F2" s="1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45">
      <c r="A3" s="1"/>
      <c r="B3" s="20"/>
      <c r="C3" s="21"/>
      <c r="D3" s="20"/>
      <c r="E3" s="20"/>
      <c r="F3" s="2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customHeight="1" x14ac:dyDescent="0.45">
      <c r="A4" s="1"/>
      <c r="B4" s="22" t="str">
        <f>'Informations requises'!C7&amp;" "&amp;'Informations requises'!C8</f>
        <v>RENAULT ID.3</v>
      </c>
      <c r="C4" s="23"/>
      <c r="D4" s="20"/>
      <c r="E4" s="22" t="str">
        <f>'Informations requises'!F7&amp;" "&amp;'Informations requises'!F8</f>
        <v>CITROËN 308</v>
      </c>
      <c r="F4" s="2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45">
      <c r="A5" s="1"/>
      <c r="B5" s="24" t="s">
        <v>28</v>
      </c>
      <c r="C5" s="25"/>
      <c r="D5" s="20"/>
      <c r="E5" s="24" t="s">
        <v>28</v>
      </c>
      <c r="F5" s="2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outlineLevel="1" x14ac:dyDescent="0.45">
      <c r="A6" s="1"/>
      <c r="B6" s="26" t="s">
        <v>29</v>
      </c>
      <c r="C6" s="27">
        <f>'Informations requises'!$C$16</f>
        <v>589</v>
      </c>
      <c r="D6" s="28"/>
      <c r="E6" s="26" t="s">
        <v>29</v>
      </c>
      <c r="F6" s="27">
        <f>'Informations requises'!F16</f>
        <v>589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customHeight="1" outlineLevel="1" x14ac:dyDescent="0.45">
      <c r="A7" s="1"/>
      <c r="B7" s="26" t="s">
        <v>30</v>
      </c>
      <c r="C7" s="27">
        <f>'Informations requises'!C20</f>
        <v>0</v>
      </c>
      <c r="D7" s="20"/>
      <c r="E7" s="26" t="s">
        <v>30</v>
      </c>
      <c r="F7" s="27">
        <f>'Informations requises'!F20</f>
        <v>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customHeight="1" outlineLevel="1" x14ac:dyDescent="0.45">
      <c r="A8" s="1"/>
      <c r="B8" s="26" t="s">
        <v>31</v>
      </c>
      <c r="C8" s="27">
        <f>'Informations requises'!C21</f>
        <v>0</v>
      </c>
      <c r="D8" s="20"/>
      <c r="E8" s="26" t="s">
        <v>31</v>
      </c>
      <c r="F8" s="27">
        <f>'Informations requises'!F21</f>
        <v>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customHeight="1" x14ac:dyDescent="0.45">
      <c r="A9" s="1"/>
      <c r="B9" s="29" t="s">
        <v>32</v>
      </c>
      <c r="C9" s="30">
        <f>SUM(C6:C8)</f>
        <v>589</v>
      </c>
      <c r="D9" s="20"/>
      <c r="E9" s="29" t="s">
        <v>32</v>
      </c>
      <c r="F9" s="30">
        <f>SUM(F6:F8)</f>
        <v>589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customHeight="1" x14ac:dyDescent="0.45">
      <c r="A10" s="1"/>
      <c r="B10" s="31"/>
      <c r="C10" s="32"/>
      <c r="D10" s="20"/>
      <c r="E10" s="31"/>
      <c r="F10" s="3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customHeight="1" x14ac:dyDescent="0.45">
      <c r="A11" s="1"/>
      <c r="B11" s="33" t="s">
        <v>33</v>
      </c>
      <c r="C11" s="34"/>
      <c r="D11" s="20"/>
      <c r="E11" s="33" t="s">
        <v>33</v>
      </c>
      <c r="F11" s="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outlineLevel="1" x14ac:dyDescent="0.45">
      <c r="A12" s="1"/>
      <c r="B12" s="26" t="s">
        <v>34</v>
      </c>
      <c r="C12" s="27">
        <f>IF('Informations requises'!C10="Diesel",
'Informations requises'!C17/12/100*'Informations requises'!C28*'Informations requises'!C12,
'Informations requises'!C17/12/100*'Informations requises'!C29*'Informations requises'!C12+'Informations requises'!C17/12/100*'Informations requises'!C13*'Informations requises'!C30)</f>
        <v>51.666666666666679</v>
      </c>
      <c r="D12" s="20"/>
      <c r="E12" s="26" t="s">
        <v>34</v>
      </c>
      <c r="F12" s="27">
        <f>IF('Informations requises'!F10="Diesel",
'Informations requises'!F17/12/100*'Informations requises'!F28*'Informations requises'!F12,
'Informations requises'!F17/12/100*'Informations requises'!F29*'Informations requises'!F12+'Informations requises'!F17/12/100*'Informations requises'!F13*'Informations requises'!F30)</f>
        <v>145.83333333333334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outlineLevel="1" x14ac:dyDescent="0.45">
      <c r="A13" s="1"/>
      <c r="B13" s="35" t="s">
        <v>35</v>
      </c>
      <c r="C13" s="36">
        <f>IF('Informations requises'!C10="Électrique",100%,80%)</f>
        <v>1</v>
      </c>
      <c r="D13" s="20"/>
      <c r="E13" s="35" t="s">
        <v>35</v>
      </c>
      <c r="F13" s="36">
        <f>IF('Informations requises'!F10="Électrique",100%,80%)</f>
        <v>0.8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45">
      <c r="A14" s="1"/>
      <c r="B14" s="29" t="s">
        <v>32</v>
      </c>
      <c r="C14" s="30">
        <f>C12*(1-22%*C13)</f>
        <v>40.300000000000011</v>
      </c>
      <c r="D14" s="20"/>
      <c r="E14" s="29" t="s">
        <v>32</v>
      </c>
      <c r="F14" s="30">
        <f>F12*(1-22%*F13)</f>
        <v>120.16666666666667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45">
      <c r="A15" s="1"/>
      <c r="B15" s="20"/>
      <c r="C15" s="20"/>
      <c r="D15" s="20"/>
      <c r="E15" s="20"/>
      <c r="F15" s="20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45">
      <c r="A16" s="1"/>
      <c r="B16" s="37" t="s">
        <v>36</v>
      </c>
      <c r="C16" s="34"/>
      <c r="D16" s="20"/>
      <c r="E16" s="37" t="s">
        <v>36</v>
      </c>
      <c r="F16" s="3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outlineLevel="1" x14ac:dyDescent="0.45">
      <c r="A17" s="1"/>
      <c r="B17" s="26" t="s">
        <v>37</v>
      </c>
      <c r="C17" s="27">
        <f>C9+C14</f>
        <v>629.29999999999995</v>
      </c>
      <c r="D17" s="20"/>
      <c r="E17" s="26" t="s">
        <v>37</v>
      </c>
      <c r="F17" s="27">
        <f>F9+F14</f>
        <v>709.16666666666663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outlineLevel="1" x14ac:dyDescent="0.45">
      <c r="A18" s="1"/>
      <c r="B18" s="26" t="s">
        <v>38</v>
      </c>
      <c r="C18" s="27">
        <f>-MAX(('Informations requises'!C9-VLOOKUP('Informations requises'!C11,AND!B4:C7,2,1))/60,0)</f>
        <v>0</v>
      </c>
      <c r="D18" s="20"/>
      <c r="E18" s="26" t="s">
        <v>38</v>
      </c>
      <c r="F18" s="27">
        <f>-MAX(('Informations requises'!F9-VLOOKUP('Informations requises'!F11,AND!B4:C7,2,1))/60,0)</f>
        <v>-161.66666666666666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outlineLevel="1" x14ac:dyDescent="0.45">
      <c r="A19" s="1"/>
      <c r="B19" s="35" t="s">
        <v>39</v>
      </c>
      <c r="C19" s="27">
        <f>C17+C18</f>
        <v>629.29999999999995</v>
      </c>
      <c r="D19" s="20"/>
      <c r="E19" s="35" t="s">
        <v>39</v>
      </c>
      <c r="F19" s="27">
        <f>F17+F18</f>
        <v>547.5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45">
      <c r="A20" s="1"/>
      <c r="B20" s="29" t="s">
        <v>32</v>
      </c>
      <c r="C20" s="30">
        <f>-C19*'Informations requises'!C24</f>
        <v>-157.32499999999999</v>
      </c>
      <c r="D20" s="20"/>
      <c r="E20" s="29" t="s">
        <v>32</v>
      </c>
      <c r="F20" s="30">
        <f>-F19*'Informations requises'!F24</f>
        <v>-136.875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45">
      <c r="A21" s="1"/>
      <c r="B21" s="20"/>
      <c r="C21" s="20"/>
      <c r="D21" s="20"/>
      <c r="E21" s="20"/>
      <c r="F21" s="2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45">
      <c r="A22" s="1"/>
      <c r="B22" s="33" t="s">
        <v>40</v>
      </c>
      <c r="C22" s="34"/>
      <c r="D22" s="20"/>
      <c r="E22" s="33" t="s">
        <v>40</v>
      </c>
      <c r="F22" s="3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outlineLevel="1" x14ac:dyDescent="0.45">
      <c r="A23" s="1"/>
      <c r="B23" s="26" t="s">
        <v>41</v>
      </c>
      <c r="C23" s="27">
        <f t="array" ref="C23">INDEX('Taxe annuelle sur les émissions'!B:B,MATCH('Informations requises'!C11,'Taxe annuelle sur les émissions'!A:A,0))/12</f>
        <v>0</v>
      </c>
      <c r="D23" s="20"/>
      <c r="E23" s="26" t="s">
        <v>41</v>
      </c>
      <c r="F23" s="27">
        <f t="array" ref="F23">INDEX('Taxe annuelle sur les émissions'!B:B,MATCH('Informations requises'!F11,'Taxe annuelle sur les émissions'!A:A,0))/12</f>
        <v>23.083333333333332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outlineLevel="1" x14ac:dyDescent="0.45">
      <c r="A24" s="1"/>
      <c r="B24" s="35" t="s">
        <v>42</v>
      </c>
      <c r="C24" s="27">
        <f t="array" ref="C24">INDEX('Taxe annuelle sur les polluants'!$B:$B,MATCH('Informations requises'!C10,'Taxe annuelle sur les polluants'!$A:$A,0),1)/12</f>
        <v>0</v>
      </c>
      <c r="D24" s="20"/>
      <c r="E24" s="35" t="s">
        <v>42</v>
      </c>
      <c r="F24" s="27">
        <f t="array" ref="F24">INDEX('Taxe annuelle sur les polluants'!$B:$B,MATCH('Informations requises'!F10,'Taxe annuelle sur les polluants'!$A:$A,0),1)/12</f>
        <v>8.3333333333333339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4.25" x14ac:dyDescent="0.45">
      <c r="A25" s="1"/>
      <c r="B25" s="29" t="s">
        <v>32</v>
      </c>
      <c r="C25" s="30">
        <f>SUM(C23:C24)</f>
        <v>0</v>
      </c>
      <c r="D25" s="20"/>
      <c r="E25" s="29" t="s">
        <v>32</v>
      </c>
      <c r="F25" s="30">
        <f>SUM(F23:F24)</f>
        <v>31.416666666666664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45">
      <c r="A26" s="1"/>
      <c r="B26" s="20"/>
      <c r="C26" s="20"/>
      <c r="D26" s="20"/>
      <c r="E26" s="20"/>
      <c r="F26" s="2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4.25" x14ac:dyDescent="0.45">
      <c r="A27" s="1"/>
      <c r="B27" s="33" t="s">
        <v>43</v>
      </c>
      <c r="C27" s="34"/>
      <c r="D27" s="20"/>
      <c r="E27" s="33" t="s">
        <v>43</v>
      </c>
      <c r="F27" s="3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outlineLevel="1" x14ac:dyDescent="0.45">
      <c r="A28" s="1"/>
      <c r="B28" s="26" t="s">
        <v>44</v>
      </c>
      <c r="C28" s="27">
        <f>C6*30%*IF('Informations requises'!C10="Électrique",50%,100%)</f>
        <v>88.35</v>
      </c>
      <c r="D28" s="20"/>
      <c r="E28" s="26" t="s">
        <v>44</v>
      </c>
      <c r="F28" s="27">
        <f>F6*30%*IF('Informations requises'!F10="Électrique",50%,100%)</f>
        <v>176.7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outlineLevel="1" x14ac:dyDescent="0.45">
      <c r="A29" s="1"/>
      <c r="B29" s="35" t="s">
        <v>45</v>
      </c>
      <c r="C29" s="38">
        <f>'Informations requises'!C25</f>
        <v>0.25</v>
      </c>
      <c r="D29" s="20"/>
      <c r="E29" s="35" t="s">
        <v>45</v>
      </c>
      <c r="F29" s="38">
        <f>'Informations requises'!F25</f>
        <v>0.25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45">
      <c r="A30" s="1"/>
      <c r="B30" s="29" t="s">
        <v>32</v>
      </c>
      <c r="C30" s="30">
        <f>C28*C29*(1-'Informations requises'!C24)</f>
        <v>16.565624999999997</v>
      </c>
      <c r="D30" s="20"/>
      <c r="E30" s="29" t="s">
        <v>32</v>
      </c>
      <c r="F30" s="30">
        <f>F28*F29*(1-'Informations requises'!F24)</f>
        <v>33.131249999999994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x14ac:dyDescent="0.45">
      <c r="A31" s="1"/>
      <c r="B31" s="20"/>
      <c r="C31" s="20"/>
      <c r="D31" s="20"/>
      <c r="E31" s="20"/>
      <c r="F31" s="20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45">
      <c r="A32" s="1"/>
      <c r="B32" s="39" t="s">
        <v>32</v>
      </c>
      <c r="C32" s="40"/>
      <c r="D32" s="20"/>
      <c r="E32" s="39" t="s">
        <v>32</v>
      </c>
      <c r="F32" s="40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45">
      <c r="A33" s="1"/>
      <c r="B33" s="32" t="s">
        <v>46</v>
      </c>
      <c r="C33" s="41">
        <f>C9+C14+C20+C25+C30</f>
        <v>488.54062499999998</v>
      </c>
      <c r="D33" s="20"/>
      <c r="E33" s="32" t="s">
        <v>46</v>
      </c>
      <c r="F33" s="41">
        <f>F9+F14+F20+F25+F30</f>
        <v>636.83958333333328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45">
      <c r="A37" s="1"/>
      <c r="B37" s="3"/>
      <c r="C37" s="4"/>
      <c r="D37" s="1"/>
      <c r="E37" s="3"/>
      <c r="F37" s="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25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x14ac:dyDescent="0.4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x14ac:dyDescent="0.4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x14ac:dyDescent="0.4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x14ac:dyDescent="0.4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969"/>
  <sheetViews>
    <sheetView showGridLines="0" topLeftCell="A7" workbookViewId="0">
      <selection activeCell="F8" sqref="F8"/>
    </sheetView>
  </sheetViews>
  <sheetFormatPr baseColWidth="10" defaultColWidth="12.59765625" defaultRowHeight="15.75" customHeight="1" x14ac:dyDescent="0.35"/>
  <cols>
    <col min="1" max="1" width="3.73046875" customWidth="1"/>
    <col min="2" max="2" width="50.796875" customWidth="1"/>
    <col min="3" max="3" width="22.59765625" customWidth="1"/>
  </cols>
  <sheetData>
    <row r="1" spans="1:25" s="73" customFormat="1" ht="42.75" customHeight="1" x14ac:dyDescent="0.35">
      <c r="A1" s="70"/>
      <c r="B1" s="74" t="s">
        <v>81</v>
      </c>
      <c r="C1" s="71"/>
      <c r="D1" s="72"/>
      <c r="E1" s="72"/>
      <c r="F1" s="71"/>
      <c r="G1" s="72"/>
      <c r="H1" s="72"/>
      <c r="I1" s="72"/>
      <c r="J1" s="72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25" ht="15.75" customHeight="1" x14ac:dyDescent="0.4">
      <c r="B2" s="42" t="s">
        <v>47</v>
      </c>
      <c r="C2" s="43"/>
    </row>
    <row r="3" spans="1:25" ht="15.75" customHeight="1" x14ac:dyDescent="0.35">
      <c r="B3" s="44" t="s">
        <v>2</v>
      </c>
      <c r="C3" s="45"/>
    </row>
    <row r="4" spans="1:25" ht="15.75" customHeight="1" x14ac:dyDescent="0.35">
      <c r="B4" s="20" t="s">
        <v>80</v>
      </c>
      <c r="C4" s="46"/>
    </row>
    <row r="5" spans="1:25" ht="15.75" customHeight="1" x14ac:dyDescent="0.35">
      <c r="B5" s="20" t="s">
        <v>3</v>
      </c>
      <c r="C5" s="47" t="s">
        <v>77</v>
      </c>
    </row>
    <row r="6" spans="1:25" ht="15.75" customHeight="1" x14ac:dyDescent="0.35">
      <c r="B6" s="20" t="s">
        <v>4</v>
      </c>
      <c r="C6" s="47" t="s">
        <v>78</v>
      </c>
    </row>
    <row r="7" spans="1:25" ht="15.75" customHeight="1" x14ac:dyDescent="0.35">
      <c r="B7" s="20" t="s">
        <v>5</v>
      </c>
      <c r="C7" s="48">
        <v>40800</v>
      </c>
    </row>
    <row r="8" spans="1:25" ht="15.75" customHeight="1" x14ac:dyDescent="0.35">
      <c r="B8" s="20" t="s">
        <v>6</v>
      </c>
      <c r="C8" s="47" t="str">
        <f ca="1">IFERROR(__xludf.DUMMYFUNCTION("index(FuelTypes!A2:A5,match(INDEX(IMPORTRANGE(""1J8ROb2gezlPOZ4zmFeQUXsJniyCnwGuqfx7mzpaLhuI"", ""TCO input!E:E""), MATCH($C$4, IMPORTRANGE(""1J8ROb2gezlPOZ4zmFeQUXsJniyCnwGuqfx7mzpaLhuI"", ""TCO input!A:A""), 0)),FuelTypes!$B$2:$B$5,0),1)"),"Hybride")</f>
        <v>Hybride</v>
      </c>
    </row>
    <row r="9" spans="1:25" ht="15.75" customHeight="1" x14ac:dyDescent="0.35">
      <c r="B9" s="20" t="s">
        <v>48</v>
      </c>
      <c r="C9" s="47" t="s">
        <v>79</v>
      </c>
    </row>
    <row r="10" spans="1:25" ht="15.75" customHeight="1" x14ac:dyDescent="0.35">
      <c r="B10" s="20" t="s">
        <v>10</v>
      </c>
      <c r="C10" s="49">
        <v>0.7</v>
      </c>
    </row>
    <row r="11" spans="1:25" ht="15.75" customHeight="1" x14ac:dyDescent="0.35">
      <c r="B11" s="20" t="s">
        <v>12</v>
      </c>
      <c r="C11" s="49">
        <v>17.600000000000001</v>
      </c>
    </row>
    <row r="12" spans="1:25" ht="15.75" customHeight="1" x14ac:dyDescent="0.45">
      <c r="B12" s="1"/>
      <c r="C12" s="2"/>
    </row>
    <row r="13" spans="1:25" ht="15.75" customHeight="1" x14ac:dyDescent="0.45">
      <c r="B13" s="1"/>
      <c r="C13" s="2"/>
    </row>
    <row r="14" spans="1:25" ht="15.75" customHeight="1" x14ac:dyDescent="0.45">
      <c r="B14" s="1"/>
      <c r="C14" s="2"/>
    </row>
    <row r="15" spans="1:25" ht="15.75" customHeight="1" x14ac:dyDescent="0.45">
      <c r="B15" s="1"/>
      <c r="C15" s="2"/>
    </row>
    <row r="16" spans="1:25" ht="15.75" customHeight="1" x14ac:dyDescent="0.45">
      <c r="B16" s="1"/>
      <c r="C16" s="2"/>
    </row>
    <row r="17" spans="2:3" ht="15.75" customHeight="1" x14ac:dyDescent="0.45">
      <c r="B17" s="1"/>
      <c r="C17" s="2"/>
    </row>
    <row r="18" spans="2:3" ht="15.75" customHeight="1" x14ac:dyDescent="0.45">
      <c r="B18" s="1"/>
      <c r="C18" s="2"/>
    </row>
    <row r="19" spans="2:3" ht="15.75" customHeight="1" x14ac:dyDescent="0.45">
      <c r="B19" s="1"/>
      <c r="C19" s="2"/>
    </row>
    <row r="20" spans="2:3" ht="15.75" customHeight="1" x14ac:dyDescent="0.45">
      <c r="B20" s="1"/>
      <c r="C20" s="2"/>
    </row>
    <row r="21" spans="2:3" ht="15.75" customHeight="1" x14ac:dyDescent="0.45">
      <c r="B21" s="1"/>
      <c r="C21" s="2"/>
    </row>
    <row r="22" spans="2:3" ht="15.75" customHeight="1" x14ac:dyDescent="0.45">
      <c r="B22" s="1"/>
      <c r="C22" s="2"/>
    </row>
    <row r="23" spans="2:3" ht="14.25" x14ac:dyDescent="0.45">
      <c r="B23" s="1"/>
      <c r="C23" s="2"/>
    </row>
    <row r="24" spans="2:3" ht="14.25" x14ac:dyDescent="0.45">
      <c r="B24" s="1"/>
      <c r="C24" s="2"/>
    </row>
    <row r="25" spans="2:3" ht="14.25" x14ac:dyDescent="0.45">
      <c r="B25" s="1"/>
      <c r="C25" s="2"/>
    </row>
    <row r="26" spans="2:3" ht="14.25" x14ac:dyDescent="0.45">
      <c r="B26" s="1"/>
      <c r="C26" s="2"/>
    </row>
    <row r="27" spans="2:3" ht="14.25" x14ac:dyDescent="0.45">
      <c r="B27" s="1"/>
      <c r="C27" s="2"/>
    </row>
    <row r="28" spans="2:3" ht="14.25" x14ac:dyDescent="0.45">
      <c r="B28" s="1"/>
      <c r="C28" s="2"/>
    </row>
    <row r="29" spans="2:3" ht="14.25" x14ac:dyDescent="0.45">
      <c r="B29" s="1"/>
      <c r="C29" s="2"/>
    </row>
    <row r="30" spans="2:3" ht="14.25" x14ac:dyDescent="0.45">
      <c r="B30" s="1"/>
      <c r="C30" s="2"/>
    </row>
    <row r="31" spans="2:3" ht="14.25" x14ac:dyDescent="0.45">
      <c r="B31" s="1"/>
      <c r="C31" s="2"/>
    </row>
    <row r="32" spans="2:3" ht="14.25" x14ac:dyDescent="0.45">
      <c r="B32" s="1"/>
      <c r="C32" s="2"/>
    </row>
    <row r="33" spans="2:3" ht="14.25" x14ac:dyDescent="0.45">
      <c r="B33" s="1"/>
      <c r="C33" s="2"/>
    </row>
    <row r="34" spans="2:3" ht="14.25" x14ac:dyDescent="0.45">
      <c r="B34" s="1"/>
      <c r="C34" s="2"/>
    </row>
    <row r="35" spans="2:3" ht="14.25" x14ac:dyDescent="0.45">
      <c r="B35" s="1"/>
      <c r="C35" s="2"/>
    </row>
    <row r="36" spans="2:3" ht="14.25" x14ac:dyDescent="0.45">
      <c r="B36" s="1"/>
      <c r="C36" s="2"/>
    </row>
    <row r="37" spans="2:3" ht="14.25" x14ac:dyDescent="0.45">
      <c r="B37" s="1"/>
      <c r="C37" s="2"/>
    </row>
    <row r="38" spans="2:3" ht="14.25" x14ac:dyDescent="0.45">
      <c r="B38" s="1"/>
      <c r="C38" s="2"/>
    </row>
    <row r="39" spans="2:3" ht="14.25" x14ac:dyDescent="0.45">
      <c r="B39" s="1"/>
      <c r="C39" s="2"/>
    </row>
    <row r="40" spans="2:3" ht="14.25" x14ac:dyDescent="0.45">
      <c r="B40" s="1"/>
      <c r="C40" s="2"/>
    </row>
    <row r="41" spans="2:3" ht="14.25" x14ac:dyDescent="0.45">
      <c r="B41" s="1"/>
      <c r="C41" s="2"/>
    </row>
    <row r="42" spans="2:3" ht="14.25" x14ac:dyDescent="0.45">
      <c r="B42" s="1"/>
      <c r="C42" s="2"/>
    </row>
    <row r="43" spans="2:3" ht="14.25" x14ac:dyDescent="0.45">
      <c r="B43" s="1"/>
      <c r="C43" s="2"/>
    </row>
    <row r="44" spans="2:3" ht="14.25" x14ac:dyDescent="0.45">
      <c r="B44" s="1"/>
      <c r="C44" s="2"/>
    </row>
    <row r="45" spans="2:3" ht="14.25" x14ac:dyDescent="0.45">
      <c r="B45" s="1"/>
      <c r="C45" s="2"/>
    </row>
    <row r="46" spans="2:3" ht="14.25" x14ac:dyDescent="0.45">
      <c r="B46" s="1"/>
      <c r="C46" s="2"/>
    </row>
    <row r="47" spans="2:3" ht="14.25" x14ac:dyDescent="0.45">
      <c r="B47" s="1"/>
      <c r="C47" s="2"/>
    </row>
    <row r="48" spans="2:3" ht="14.25" x14ac:dyDescent="0.45">
      <c r="B48" s="1"/>
      <c r="C48" s="2"/>
    </row>
    <row r="49" spans="2:3" ht="14.25" x14ac:dyDescent="0.45">
      <c r="B49" s="1"/>
      <c r="C49" s="2"/>
    </row>
    <row r="50" spans="2:3" ht="14.25" x14ac:dyDescent="0.45">
      <c r="B50" s="1"/>
      <c r="C50" s="2"/>
    </row>
    <row r="51" spans="2:3" ht="14.25" x14ac:dyDescent="0.45">
      <c r="B51" s="1"/>
      <c r="C51" s="2"/>
    </row>
    <row r="52" spans="2:3" ht="14.25" x14ac:dyDescent="0.45">
      <c r="B52" s="1"/>
      <c r="C52" s="2"/>
    </row>
    <row r="53" spans="2:3" ht="14.25" x14ac:dyDescent="0.45">
      <c r="B53" s="1"/>
      <c r="C53" s="2"/>
    </row>
    <row r="54" spans="2:3" ht="14.25" x14ac:dyDescent="0.45">
      <c r="B54" s="1"/>
      <c r="C54" s="2"/>
    </row>
    <row r="55" spans="2:3" ht="14.25" x14ac:dyDescent="0.45">
      <c r="B55" s="1"/>
      <c r="C55" s="2"/>
    </row>
    <row r="56" spans="2:3" ht="14.25" x14ac:dyDescent="0.45">
      <c r="B56" s="1"/>
      <c r="C56" s="2"/>
    </row>
    <row r="57" spans="2:3" ht="14.25" x14ac:dyDescent="0.45">
      <c r="B57" s="1"/>
      <c r="C57" s="2"/>
    </row>
    <row r="58" spans="2:3" ht="14.25" x14ac:dyDescent="0.45">
      <c r="B58" s="1"/>
      <c r="C58" s="2"/>
    </row>
    <row r="59" spans="2:3" ht="14.25" x14ac:dyDescent="0.45">
      <c r="B59" s="1"/>
      <c r="C59" s="2"/>
    </row>
    <row r="60" spans="2:3" ht="14.25" x14ac:dyDescent="0.45">
      <c r="B60" s="1"/>
      <c r="C60" s="2"/>
    </row>
    <row r="61" spans="2:3" ht="14.25" x14ac:dyDescent="0.45">
      <c r="B61" s="1"/>
      <c r="C61" s="2"/>
    </row>
    <row r="62" spans="2:3" ht="14.25" x14ac:dyDescent="0.45">
      <c r="B62" s="1"/>
      <c r="C62" s="2"/>
    </row>
    <row r="63" spans="2:3" ht="14.25" x14ac:dyDescent="0.45">
      <c r="B63" s="1"/>
      <c r="C63" s="2"/>
    </row>
    <row r="64" spans="2:3" ht="14.25" x14ac:dyDescent="0.45">
      <c r="B64" s="1"/>
      <c r="C64" s="2"/>
    </row>
    <row r="65" spans="2:3" ht="14.25" x14ac:dyDescent="0.45">
      <c r="B65" s="1"/>
      <c r="C65" s="2"/>
    </row>
    <row r="66" spans="2:3" ht="14.25" x14ac:dyDescent="0.45">
      <c r="B66" s="1"/>
      <c r="C66" s="2"/>
    </row>
    <row r="67" spans="2:3" ht="14.25" x14ac:dyDescent="0.45">
      <c r="B67" s="1"/>
      <c r="C67" s="2"/>
    </row>
    <row r="68" spans="2:3" ht="14.25" x14ac:dyDescent="0.45">
      <c r="B68" s="1"/>
      <c r="C68" s="2"/>
    </row>
    <row r="69" spans="2:3" ht="14.25" x14ac:dyDescent="0.45">
      <c r="B69" s="1"/>
      <c r="C69" s="2"/>
    </row>
    <row r="70" spans="2:3" ht="14.25" x14ac:dyDescent="0.45">
      <c r="B70" s="1"/>
      <c r="C70" s="2"/>
    </row>
    <row r="71" spans="2:3" ht="14.25" x14ac:dyDescent="0.45">
      <c r="B71" s="1"/>
      <c r="C71" s="2"/>
    </row>
    <row r="72" spans="2:3" ht="14.25" x14ac:dyDescent="0.45">
      <c r="B72" s="1"/>
      <c r="C72" s="2"/>
    </row>
    <row r="73" spans="2:3" ht="14.25" x14ac:dyDescent="0.45">
      <c r="B73" s="1"/>
      <c r="C73" s="2"/>
    </row>
    <row r="74" spans="2:3" ht="14.25" x14ac:dyDescent="0.45">
      <c r="B74" s="1"/>
      <c r="C74" s="2"/>
    </row>
    <row r="75" spans="2:3" ht="14.25" x14ac:dyDescent="0.45">
      <c r="B75" s="1"/>
      <c r="C75" s="2"/>
    </row>
    <row r="76" spans="2:3" ht="14.25" x14ac:dyDescent="0.45">
      <c r="B76" s="1"/>
      <c r="C76" s="2"/>
    </row>
    <row r="77" spans="2:3" ht="14.25" x14ac:dyDescent="0.45">
      <c r="B77" s="1"/>
      <c r="C77" s="2"/>
    </row>
    <row r="78" spans="2:3" ht="14.25" x14ac:dyDescent="0.45">
      <c r="B78" s="1"/>
      <c r="C78" s="2"/>
    </row>
    <row r="79" spans="2:3" ht="14.25" x14ac:dyDescent="0.45">
      <c r="B79" s="1"/>
      <c r="C79" s="2"/>
    </row>
    <row r="80" spans="2:3" ht="14.25" x14ac:dyDescent="0.45">
      <c r="B80" s="1"/>
      <c r="C80" s="2"/>
    </row>
    <row r="81" spans="2:3" ht="14.25" x14ac:dyDescent="0.45">
      <c r="B81" s="1"/>
      <c r="C81" s="2"/>
    </row>
    <row r="82" spans="2:3" ht="14.25" x14ac:dyDescent="0.45">
      <c r="B82" s="1"/>
      <c r="C82" s="2"/>
    </row>
    <row r="83" spans="2:3" ht="14.25" x14ac:dyDescent="0.45">
      <c r="B83" s="1"/>
      <c r="C83" s="2"/>
    </row>
    <row r="84" spans="2:3" ht="14.25" x14ac:dyDescent="0.45">
      <c r="B84" s="1"/>
      <c r="C84" s="2"/>
    </row>
    <row r="85" spans="2:3" ht="14.25" x14ac:dyDescent="0.45">
      <c r="B85" s="1"/>
      <c r="C85" s="2"/>
    </row>
    <row r="86" spans="2:3" ht="14.25" x14ac:dyDescent="0.45">
      <c r="B86" s="1"/>
      <c r="C86" s="2"/>
    </row>
    <row r="87" spans="2:3" ht="14.25" x14ac:dyDescent="0.45">
      <c r="B87" s="1"/>
      <c r="C87" s="2"/>
    </row>
    <row r="88" spans="2:3" ht="14.25" x14ac:dyDescent="0.45">
      <c r="B88" s="1"/>
      <c r="C88" s="2"/>
    </row>
    <row r="89" spans="2:3" ht="14.25" x14ac:dyDescent="0.45">
      <c r="B89" s="1"/>
      <c r="C89" s="2"/>
    </row>
    <row r="90" spans="2:3" ht="14.25" x14ac:dyDescent="0.45">
      <c r="B90" s="1"/>
      <c r="C90" s="2"/>
    </row>
    <row r="91" spans="2:3" ht="14.25" x14ac:dyDescent="0.45">
      <c r="B91" s="1"/>
      <c r="C91" s="2"/>
    </row>
    <row r="92" spans="2:3" ht="14.25" x14ac:dyDescent="0.45">
      <c r="B92" s="1"/>
      <c r="C92" s="2"/>
    </row>
    <row r="93" spans="2:3" ht="14.25" x14ac:dyDescent="0.45">
      <c r="B93" s="1"/>
      <c r="C93" s="2"/>
    </row>
    <row r="94" spans="2:3" ht="14.25" x14ac:dyDescent="0.45">
      <c r="B94" s="1"/>
      <c r="C94" s="2"/>
    </row>
    <row r="95" spans="2:3" ht="14.25" x14ac:dyDescent="0.45">
      <c r="B95" s="1"/>
      <c r="C95" s="2"/>
    </row>
    <row r="96" spans="2:3" ht="14.25" x14ac:dyDescent="0.45">
      <c r="B96" s="1"/>
      <c r="C96" s="2"/>
    </row>
    <row r="97" spans="2:3" ht="14.25" x14ac:dyDescent="0.45">
      <c r="B97" s="1"/>
      <c r="C97" s="2"/>
    </row>
    <row r="98" spans="2:3" ht="14.25" x14ac:dyDescent="0.45">
      <c r="B98" s="1"/>
      <c r="C98" s="2"/>
    </row>
    <row r="99" spans="2:3" ht="14.25" x14ac:dyDescent="0.45">
      <c r="B99" s="1"/>
      <c r="C99" s="2"/>
    </row>
    <row r="100" spans="2:3" ht="14.25" x14ac:dyDescent="0.45">
      <c r="B100" s="1"/>
      <c r="C100" s="2"/>
    </row>
    <row r="101" spans="2:3" ht="14.25" x14ac:dyDescent="0.45">
      <c r="B101" s="1"/>
      <c r="C101" s="2"/>
    </row>
    <row r="102" spans="2:3" ht="14.25" x14ac:dyDescent="0.45">
      <c r="B102" s="1"/>
      <c r="C102" s="2"/>
    </row>
    <row r="103" spans="2:3" ht="14.25" x14ac:dyDescent="0.45">
      <c r="B103" s="1"/>
      <c r="C103" s="2"/>
    </row>
    <row r="104" spans="2:3" ht="14.25" x14ac:dyDescent="0.45">
      <c r="B104" s="1"/>
      <c r="C104" s="2"/>
    </row>
    <row r="105" spans="2:3" ht="14.25" x14ac:dyDescent="0.45">
      <c r="B105" s="1"/>
      <c r="C105" s="2"/>
    </row>
    <row r="106" spans="2:3" ht="14.25" x14ac:dyDescent="0.45">
      <c r="B106" s="1"/>
      <c r="C106" s="2"/>
    </row>
    <row r="107" spans="2:3" ht="14.25" x14ac:dyDescent="0.45">
      <c r="B107" s="1"/>
      <c r="C107" s="2"/>
    </row>
    <row r="108" spans="2:3" ht="14.25" x14ac:dyDescent="0.45">
      <c r="B108" s="1"/>
      <c r="C108" s="2"/>
    </row>
    <row r="109" spans="2:3" ht="14.25" x14ac:dyDescent="0.45">
      <c r="B109" s="1"/>
      <c r="C109" s="2"/>
    </row>
    <row r="110" spans="2:3" ht="14.25" x14ac:dyDescent="0.45">
      <c r="B110" s="1"/>
      <c r="C110" s="2"/>
    </row>
    <row r="111" spans="2:3" ht="14.25" x14ac:dyDescent="0.45">
      <c r="B111" s="1"/>
      <c r="C111" s="2"/>
    </row>
    <row r="112" spans="2:3" ht="14.25" x14ac:dyDescent="0.45">
      <c r="B112" s="1"/>
      <c r="C112" s="2"/>
    </row>
    <row r="113" spans="2:3" ht="14.25" x14ac:dyDescent="0.45">
      <c r="B113" s="1"/>
      <c r="C113" s="2"/>
    </row>
    <row r="114" spans="2:3" ht="14.25" x14ac:dyDescent="0.45">
      <c r="B114" s="1"/>
      <c r="C114" s="2"/>
    </row>
    <row r="115" spans="2:3" ht="14.25" x14ac:dyDescent="0.45">
      <c r="B115" s="1"/>
      <c r="C115" s="2"/>
    </row>
    <row r="116" spans="2:3" ht="14.25" x14ac:dyDescent="0.45">
      <c r="B116" s="1"/>
      <c r="C116" s="2"/>
    </row>
    <row r="117" spans="2:3" ht="14.25" x14ac:dyDescent="0.45">
      <c r="B117" s="1"/>
      <c r="C117" s="2"/>
    </row>
    <row r="118" spans="2:3" ht="14.25" x14ac:dyDescent="0.45">
      <c r="B118" s="1"/>
      <c r="C118" s="2"/>
    </row>
    <row r="119" spans="2:3" ht="14.25" x14ac:dyDescent="0.45">
      <c r="B119" s="1"/>
      <c r="C119" s="2"/>
    </row>
    <row r="120" spans="2:3" ht="14.25" x14ac:dyDescent="0.45">
      <c r="B120" s="1"/>
      <c r="C120" s="2"/>
    </row>
    <row r="121" spans="2:3" ht="14.25" x14ac:dyDescent="0.45">
      <c r="B121" s="1"/>
      <c r="C121" s="2"/>
    </row>
    <row r="122" spans="2:3" ht="14.25" x14ac:dyDescent="0.45">
      <c r="B122" s="1"/>
      <c r="C122" s="2"/>
    </row>
    <row r="123" spans="2:3" ht="14.25" x14ac:dyDescent="0.45">
      <c r="B123" s="1"/>
      <c r="C123" s="2"/>
    </row>
    <row r="124" spans="2:3" ht="14.25" x14ac:dyDescent="0.45">
      <c r="B124" s="1"/>
      <c r="C124" s="2"/>
    </row>
    <row r="125" spans="2:3" ht="14.25" x14ac:dyDescent="0.45">
      <c r="B125" s="1"/>
      <c r="C125" s="2"/>
    </row>
    <row r="126" spans="2:3" ht="14.25" x14ac:dyDescent="0.45">
      <c r="B126" s="1"/>
      <c r="C126" s="2"/>
    </row>
    <row r="127" spans="2:3" ht="14.25" x14ac:dyDescent="0.45">
      <c r="B127" s="1"/>
      <c r="C127" s="2"/>
    </row>
    <row r="128" spans="2:3" ht="14.25" x14ac:dyDescent="0.45">
      <c r="B128" s="1"/>
      <c r="C128" s="2"/>
    </row>
    <row r="129" spans="2:3" ht="14.25" x14ac:dyDescent="0.45">
      <c r="B129" s="1"/>
      <c r="C129" s="2"/>
    </row>
    <row r="130" spans="2:3" ht="14.25" x14ac:dyDescent="0.45">
      <c r="B130" s="1"/>
      <c r="C130" s="2"/>
    </row>
    <row r="131" spans="2:3" ht="14.25" x14ac:dyDescent="0.45">
      <c r="B131" s="1"/>
      <c r="C131" s="2"/>
    </row>
    <row r="132" spans="2:3" ht="14.25" x14ac:dyDescent="0.45">
      <c r="B132" s="1"/>
      <c r="C132" s="2"/>
    </row>
    <row r="133" spans="2:3" ht="14.25" x14ac:dyDescent="0.45">
      <c r="B133" s="1"/>
      <c r="C133" s="2"/>
    </row>
    <row r="134" spans="2:3" ht="14.25" x14ac:dyDescent="0.45">
      <c r="B134" s="1"/>
      <c r="C134" s="2"/>
    </row>
    <row r="135" spans="2:3" ht="14.25" x14ac:dyDescent="0.45">
      <c r="B135" s="1"/>
      <c r="C135" s="2"/>
    </row>
    <row r="136" spans="2:3" ht="14.25" x14ac:dyDescent="0.45">
      <c r="B136" s="1"/>
      <c r="C136" s="2"/>
    </row>
    <row r="137" spans="2:3" ht="14.25" x14ac:dyDescent="0.45">
      <c r="B137" s="1"/>
      <c r="C137" s="2"/>
    </row>
    <row r="138" spans="2:3" ht="14.25" x14ac:dyDescent="0.45">
      <c r="B138" s="1"/>
      <c r="C138" s="2"/>
    </row>
    <row r="139" spans="2:3" ht="14.25" x14ac:dyDescent="0.45">
      <c r="B139" s="1"/>
      <c r="C139" s="2"/>
    </row>
    <row r="140" spans="2:3" ht="14.25" x14ac:dyDescent="0.45">
      <c r="B140" s="1"/>
      <c r="C140" s="2"/>
    </row>
    <row r="141" spans="2:3" ht="14.25" x14ac:dyDescent="0.45">
      <c r="B141" s="1"/>
      <c r="C141" s="2"/>
    </row>
    <row r="142" spans="2:3" ht="14.25" x14ac:dyDescent="0.45">
      <c r="B142" s="1"/>
      <c r="C142" s="2"/>
    </row>
    <row r="143" spans="2:3" ht="14.25" x14ac:dyDescent="0.45">
      <c r="B143" s="1"/>
      <c r="C143" s="2"/>
    </row>
    <row r="144" spans="2:3" ht="14.25" x14ac:dyDescent="0.45">
      <c r="B144" s="1"/>
      <c r="C144" s="2"/>
    </row>
    <row r="145" spans="2:3" ht="14.25" x14ac:dyDescent="0.45">
      <c r="B145" s="1"/>
      <c r="C145" s="2"/>
    </row>
    <row r="146" spans="2:3" ht="14.25" x14ac:dyDescent="0.45">
      <c r="B146" s="1"/>
      <c r="C146" s="2"/>
    </row>
    <row r="147" spans="2:3" ht="14.25" x14ac:dyDescent="0.45">
      <c r="B147" s="1"/>
      <c r="C147" s="2"/>
    </row>
    <row r="148" spans="2:3" ht="14.25" x14ac:dyDescent="0.45">
      <c r="B148" s="1"/>
      <c r="C148" s="2"/>
    </row>
    <row r="149" spans="2:3" ht="14.25" x14ac:dyDescent="0.45">
      <c r="B149" s="1"/>
      <c r="C149" s="2"/>
    </row>
    <row r="150" spans="2:3" ht="14.25" x14ac:dyDescent="0.45">
      <c r="B150" s="1"/>
      <c r="C150" s="2"/>
    </row>
    <row r="151" spans="2:3" ht="14.25" x14ac:dyDescent="0.45">
      <c r="B151" s="1"/>
      <c r="C151" s="2"/>
    </row>
    <row r="152" spans="2:3" ht="14.25" x14ac:dyDescent="0.45">
      <c r="B152" s="1"/>
      <c r="C152" s="2"/>
    </row>
    <row r="153" spans="2:3" ht="14.25" x14ac:dyDescent="0.45">
      <c r="B153" s="1"/>
      <c r="C153" s="2"/>
    </row>
    <row r="154" spans="2:3" ht="14.25" x14ac:dyDescent="0.45">
      <c r="B154" s="1"/>
      <c r="C154" s="2"/>
    </row>
    <row r="155" spans="2:3" ht="14.25" x14ac:dyDescent="0.45">
      <c r="B155" s="1"/>
      <c r="C155" s="2"/>
    </row>
    <row r="156" spans="2:3" ht="14.25" x14ac:dyDescent="0.45">
      <c r="B156" s="1"/>
      <c r="C156" s="2"/>
    </row>
    <row r="157" spans="2:3" ht="14.25" x14ac:dyDescent="0.45">
      <c r="B157" s="1"/>
      <c r="C157" s="2"/>
    </row>
    <row r="158" spans="2:3" ht="14.25" x14ac:dyDescent="0.45">
      <c r="B158" s="1"/>
      <c r="C158" s="2"/>
    </row>
    <row r="159" spans="2:3" ht="14.25" x14ac:dyDescent="0.45">
      <c r="B159" s="1"/>
      <c r="C159" s="2"/>
    </row>
    <row r="160" spans="2:3" ht="14.25" x14ac:dyDescent="0.45">
      <c r="B160" s="1"/>
      <c r="C160" s="2"/>
    </row>
    <row r="161" spans="2:3" ht="14.25" x14ac:dyDescent="0.45">
      <c r="B161" s="1"/>
      <c r="C161" s="2"/>
    </row>
    <row r="162" spans="2:3" ht="14.25" x14ac:dyDescent="0.45">
      <c r="B162" s="1"/>
      <c r="C162" s="2"/>
    </row>
    <row r="163" spans="2:3" ht="14.25" x14ac:dyDescent="0.45">
      <c r="B163" s="1"/>
      <c r="C163" s="2"/>
    </row>
    <row r="164" spans="2:3" ht="14.25" x14ac:dyDescent="0.45">
      <c r="B164" s="1"/>
      <c r="C164" s="2"/>
    </row>
    <row r="165" spans="2:3" ht="14.25" x14ac:dyDescent="0.45">
      <c r="B165" s="1"/>
      <c r="C165" s="2"/>
    </row>
    <row r="166" spans="2:3" ht="14.25" x14ac:dyDescent="0.45">
      <c r="B166" s="1"/>
      <c r="C166" s="2"/>
    </row>
    <row r="167" spans="2:3" ht="14.25" x14ac:dyDescent="0.45">
      <c r="B167" s="1"/>
      <c r="C167" s="2"/>
    </row>
    <row r="168" spans="2:3" ht="14.25" x14ac:dyDescent="0.45">
      <c r="B168" s="1"/>
      <c r="C168" s="2"/>
    </row>
    <row r="169" spans="2:3" ht="14.25" x14ac:dyDescent="0.45">
      <c r="B169" s="1"/>
      <c r="C169" s="2"/>
    </row>
    <row r="170" spans="2:3" ht="14.25" x14ac:dyDescent="0.45">
      <c r="B170" s="1"/>
      <c r="C170" s="2"/>
    </row>
    <row r="171" spans="2:3" ht="14.25" x14ac:dyDescent="0.45">
      <c r="B171" s="1"/>
      <c r="C171" s="2"/>
    </row>
    <row r="172" spans="2:3" ht="14.25" x14ac:dyDescent="0.45">
      <c r="B172" s="1"/>
      <c r="C172" s="2"/>
    </row>
    <row r="173" spans="2:3" ht="14.25" x14ac:dyDescent="0.45">
      <c r="B173" s="1"/>
      <c r="C173" s="2"/>
    </row>
    <row r="174" spans="2:3" ht="14.25" x14ac:dyDescent="0.45">
      <c r="B174" s="1"/>
      <c r="C174" s="2"/>
    </row>
    <row r="175" spans="2:3" ht="14.25" x14ac:dyDescent="0.45">
      <c r="B175" s="1"/>
      <c r="C175" s="2"/>
    </row>
    <row r="176" spans="2:3" ht="14.25" x14ac:dyDescent="0.45">
      <c r="B176" s="1"/>
      <c r="C176" s="2"/>
    </row>
    <row r="177" spans="2:3" ht="14.25" x14ac:dyDescent="0.45">
      <c r="B177" s="1"/>
      <c r="C177" s="2"/>
    </row>
    <row r="178" spans="2:3" ht="14.25" x14ac:dyDescent="0.45">
      <c r="B178" s="1"/>
      <c r="C178" s="2"/>
    </row>
    <row r="179" spans="2:3" ht="14.25" x14ac:dyDescent="0.45">
      <c r="B179" s="1"/>
      <c r="C179" s="2"/>
    </row>
    <row r="180" spans="2:3" ht="14.25" x14ac:dyDescent="0.45">
      <c r="B180" s="1"/>
      <c r="C180" s="2"/>
    </row>
    <row r="181" spans="2:3" ht="14.25" x14ac:dyDescent="0.45">
      <c r="B181" s="1"/>
      <c r="C181" s="2"/>
    </row>
    <row r="182" spans="2:3" ht="14.25" x14ac:dyDescent="0.45">
      <c r="B182" s="1"/>
      <c r="C182" s="2"/>
    </row>
    <row r="183" spans="2:3" ht="14.25" x14ac:dyDescent="0.45">
      <c r="B183" s="1"/>
      <c r="C183" s="2"/>
    </row>
    <row r="184" spans="2:3" ht="14.25" x14ac:dyDescent="0.45">
      <c r="B184" s="1"/>
      <c r="C184" s="2"/>
    </row>
    <row r="185" spans="2:3" ht="14.25" x14ac:dyDescent="0.45">
      <c r="B185" s="1"/>
      <c r="C185" s="2"/>
    </row>
    <row r="186" spans="2:3" ht="14.25" x14ac:dyDescent="0.45">
      <c r="B186" s="1"/>
      <c r="C186" s="2"/>
    </row>
    <row r="187" spans="2:3" ht="14.25" x14ac:dyDescent="0.45">
      <c r="B187" s="1"/>
      <c r="C187" s="2"/>
    </row>
    <row r="188" spans="2:3" ht="14.25" x14ac:dyDescent="0.45">
      <c r="B188" s="1"/>
      <c r="C188" s="2"/>
    </row>
    <row r="189" spans="2:3" ht="14.25" x14ac:dyDescent="0.45">
      <c r="B189" s="1"/>
      <c r="C189" s="2"/>
    </row>
    <row r="190" spans="2:3" ht="14.25" x14ac:dyDescent="0.45">
      <c r="B190" s="1"/>
      <c r="C190" s="2"/>
    </row>
    <row r="191" spans="2:3" ht="14.25" x14ac:dyDescent="0.45">
      <c r="B191" s="1"/>
      <c r="C191" s="2"/>
    </row>
    <row r="192" spans="2:3" ht="14.25" x14ac:dyDescent="0.45">
      <c r="B192" s="1"/>
      <c r="C192" s="2"/>
    </row>
    <row r="193" spans="2:3" ht="14.25" x14ac:dyDescent="0.45">
      <c r="B193" s="1"/>
      <c r="C193" s="2"/>
    </row>
    <row r="194" spans="2:3" ht="14.25" x14ac:dyDescent="0.45">
      <c r="B194" s="1"/>
      <c r="C194" s="2"/>
    </row>
    <row r="195" spans="2:3" ht="14.25" x14ac:dyDescent="0.45">
      <c r="B195" s="1"/>
      <c r="C195" s="2"/>
    </row>
    <row r="196" spans="2:3" ht="14.25" x14ac:dyDescent="0.45">
      <c r="B196" s="1"/>
      <c r="C196" s="2"/>
    </row>
    <row r="197" spans="2:3" ht="14.25" x14ac:dyDescent="0.45">
      <c r="B197" s="1"/>
      <c r="C197" s="2"/>
    </row>
    <row r="198" spans="2:3" ht="14.25" x14ac:dyDescent="0.45">
      <c r="B198" s="1"/>
      <c r="C198" s="2"/>
    </row>
    <row r="199" spans="2:3" ht="14.25" x14ac:dyDescent="0.45">
      <c r="B199" s="1"/>
      <c r="C199" s="2"/>
    </row>
    <row r="200" spans="2:3" ht="14.25" x14ac:dyDescent="0.45">
      <c r="B200" s="1"/>
      <c r="C200" s="2"/>
    </row>
    <row r="201" spans="2:3" ht="14.25" x14ac:dyDescent="0.45">
      <c r="B201" s="1"/>
      <c r="C201" s="2"/>
    </row>
    <row r="202" spans="2:3" ht="14.25" x14ac:dyDescent="0.45">
      <c r="B202" s="1"/>
      <c r="C202" s="2"/>
    </row>
    <row r="203" spans="2:3" ht="14.25" x14ac:dyDescent="0.45">
      <c r="B203" s="1"/>
      <c r="C203" s="2"/>
    </row>
    <row r="204" spans="2:3" ht="14.25" x14ac:dyDescent="0.45">
      <c r="B204" s="1"/>
      <c r="C204" s="2"/>
    </row>
    <row r="205" spans="2:3" ht="14.25" x14ac:dyDescent="0.45">
      <c r="B205" s="1"/>
      <c r="C205" s="2"/>
    </row>
    <row r="206" spans="2:3" ht="14.25" x14ac:dyDescent="0.45">
      <c r="B206" s="1"/>
      <c r="C206" s="2"/>
    </row>
    <row r="207" spans="2:3" ht="14.25" x14ac:dyDescent="0.45">
      <c r="B207" s="1"/>
      <c r="C207" s="2"/>
    </row>
    <row r="208" spans="2:3" ht="14.25" x14ac:dyDescent="0.45">
      <c r="B208" s="1"/>
      <c r="C208" s="2"/>
    </row>
    <row r="209" spans="2:3" ht="14.25" x14ac:dyDescent="0.45">
      <c r="B209" s="1"/>
      <c r="C209" s="2"/>
    </row>
    <row r="210" spans="2:3" ht="14.25" x14ac:dyDescent="0.45">
      <c r="B210" s="1"/>
      <c r="C210" s="2"/>
    </row>
    <row r="211" spans="2:3" ht="14.25" x14ac:dyDescent="0.45">
      <c r="B211" s="1"/>
      <c r="C211" s="2"/>
    </row>
    <row r="212" spans="2:3" ht="14.25" x14ac:dyDescent="0.45">
      <c r="B212" s="1"/>
      <c r="C212" s="2"/>
    </row>
    <row r="213" spans="2:3" ht="14.25" x14ac:dyDescent="0.45">
      <c r="B213" s="1"/>
      <c r="C213" s="2"/>
    </row>
    <row r="214" spans="2:3" ht="14.25" x14ac:dyDescent="0.45">
      <c r="B214" s="1"/>
      <c r="C214" s="2"/>
    </row>
    <row r="215" spans="2:3" ht="14.25" x14ac:dyDescent="0.45">
      <c r="B215" s="1"/>
      <c r="C215" s="2"/>
    </row>
    <row r="216" spans="2:3" ht="14.25" x14ac:dyDescent="0.45">
      <c r="B216" s="1"/>
      <c r="C216" s="2"/>
    </row>
    <row r="217" spans="2:3" ht="14.25" x14ac:dyDescent="0.45">
      <c r="B217" s="1"/>
      <c r="C217" s="2"/>
    </row>
    <row r="218" spans="2:3" ht="14.25" x14ac:dyDescent="0.45">
      <c r="B218" s="1"/>
      <c r="C218" s="2"/>
    </row>
    <row r="219" spans="2:3" ht="14.25" x14ac:dyDescent="0.45">
      <c r="B219" s="1"/>
      <c r="C219" s="2"/>
    </row>
    <row r="220" spans="2:3" ht="14.25" x14ac:dyDescent="0.45">
      <c r="B220" s="1"/>
      <c r="C220" s="2"/>
    </row>
    <row r="221" spans="2:3" ht="14.25" x14ac:dyDescent="0.45">
      <c r="B221" s="1"/>
      <c r="C221" s="2"/>
    </row>
    <row r="222" spans="2:3" ht="14.25" x14ac:dyDescent="0.45">
      <c r="B222" s="1"/>
      <c r="C222" s="2"/>
    </row>
    <row r="223" spans="2:3" ht="14.25" x14ac:dyDescent="0.45">
      <c r="B223" s="1"/>
      <c r="C223" s="2"/>
    </row>
    <row r="224" spans="2:3" ht="14.25" x14ac:dyDescent="0.45">
      <c r="B224" s="1"/>
      <c r="C224" s="2"/>
    </row>
    <row r="225" spans="2:3" ht="14.25" x14ac:dyDescent="0.45">
      <c r="B225" s="1"/>
      <c r="C225" s="2"/>
    </row>
    <row r="226" spans="2:3" ht="14.25" x14ac:dyDescent="0.45">
      <c r="B226" s="1"/>
      <c r="C226" s="2"/>
    </row>
    <row r="227" spans="2:3" ht="14.25" x14ac:dyDescent="0.45">
      <c r="B227" s="1"/>
      <c r="C227" s="2"/>
    </row>
    <row r="228" spans="2:3" ht="14.25" x14ac:dyDescent="0.45">
      <c r="B228" s="1"/>
      <c r="C228" s="2"/>
    </row>
    <row r="229" spans="2:3" ht="14.25" x14ac:dyDescent="0.45">
      <c r="B229" s="1"/>
      <c r="C229" s="2"/>
    </row>
    <row r="230" spans="2:3" ht="14.25" x14ac:dyDescent="0.45">
      <c r="B230" s="1"/>
      <c r="C230" s="2"/>
    </row>
    <row r="231" spans="2:3" ht="14.25" x14ac:dyDescent="0.45">
      <c r="B231" s="1"/>
      <c r="C231" s="2"/>
    </row>
    <row r="232" spans="2:3" ht="14.25" x14ac:dyDescent="0.45">
      <c r="B232" s="1"/>
      <c r="C232" s="2"/>
    </row>
    <row r="233" spans="2:3" ht="14.25" x14ac:dyDescent="0.45">
      <c r="B233" s="1"/>
      <c r="C233" s="2"/>
    </row>
    <row r="234" spans="2:3" ht="14.25" x14ac:dyDescent="0.45">
      <c r="B234" s="1"/>
      <c r="C234" s="2"/>
    </row>
    <row r="235" spans="2:3" ht="14.25" x14ac:dyDescent="0.45">
      <c r="B235" s="1"/>
      <c r="C235" s="2"/>
    </row>
    <row r="236" spans="2:3" ht="14.25" x14ac:dyDescent="0.45">
      <c r="B236" s="1"/>
      <c r="C236" s="2"/>
    </row>
    <row r="237" spans="2:3" ht="14.25" x14ac:dyDescent="0.45">
      <c r="B237" s="1"/>
      <c r="C237" s="2"/>
    </row>
    <row r="238" spans="2:3" ht="14.25" x14ac:dyDescent="0.45">
      <c r="B238" s="1"/>
      <c r="C238" s="2"/>
    </row>
    <row r="239" spans="2:3" ht="14.25" x14ac:dyDescent="0.45">
      <c r="B239" s="1"/>
      <c r="C239" s="2"/>
    </row>
    <row r="240" spans="2:3" ht="14.25" x14ac:dyDescent="0.45">
      <c r="B240" s="1"/>
      <c r="C240" s="2"/>
    </row>
    <row r="241" spans="2:3" ht="14.25" x14ac:dyDescent="0.45">
      <c r="B241" s="1"/>
      <c r="C241" s="2"/>
    </row>
    <row r="242" spans="2:3" ht="14.25" x14ac:dyDescent="0.45">
      <c r="B242" s="1"/>
      <c r="C242" s="2"/>
    </row>
    <row r="243" spans="2:3" ht="14.25" x14ac:dyDescent="0.45">
      <c r="B243" s="1"/>
      <c r="C243" s="2"/>
    </row>
    <row r="244" spans="2:3" ht="14.25" x14ac:dyDescent="0.45">
      <c r="B244" s="1"/>
      <c r="C244" s="2"/>
    </row>
    <row r="245" spans="2:3" ht="14.25" x14ac:dyDescent="0.45">
      <c r="B245" s="1"/>
      <c r="C245" s="2"/>
    </row>
    <row r="246" spans="2:3" ht="14.25" x14ac:dyDescent="0.45">
      <c r="B246" s="1"/>
      <c r="C246" s="2"/>
    </row>
    <row r="247" spans="2:3" ht="14.25" x14ac:dyDescent="0.45">
      <c r="B247" s="1"/>
      <c r="C247" s="2"/>
    </row>
    <row r="248" spans="2:3" ht="14.25" x14ac:dyDescent="0.45">
      <c r="B248" s="1"/>
      <c r="C248" s="2"/>
    </row>
    <row r="249" spans="2:3" ht="14.25" x14ac:dyDescent="0.45">
      <c r="B249" s="1"/>
      <c r="C249" s="2"/>
    </row>
    <row r="250" spans="2:3" ht="14.25" x14ac:dyDescent="0.45">
      <c r="B250" s="1"/>
      <c r="C250" s="2"/>
    </row>
    <row r="251" spans="2:3" ht="14.25" x14ac:dyDescent="0.45">
      <c r="B251" s="1"/>
      <c r="C251" s="2"/>
    </row>
    <row r="252" spans="2:3" ht="14.25" x14ac:dyDescent="0.45">
      <c r="B252" s="1"/>
      <c r="C252" s="2"/>
    </row>
    <row r="253" spans="2:3" ht="14.25" x14ac:dyDescent="0.45">
      <c r="B253" s="1"/>
      <c r="C253" s="2"/>
    </row>
    <row r="254" spans="2:3" ht="14.25" x14ac:dyDescent="0.45">
      <c r="B254" s="1"/>
      <c r="C254" s="2"/>
    </row>
    <row r="255" spans="2:3" ht="14.25" x14ac:dyDescent="0.45">
      <c r="B255" s="1"/>
      <c r="C255" s="2"/>
    </row>
    <row r="256" spans="2:3" ht="14.25" x14ac:dyDescent="0.45">
      <c r="B256" s="1"/>
      <c r="C256" s="2"/>
    </row>
    <row r="257" spans="2:3" ht="14.25" x14ac:dyDescent="0.45">
      <c r="B257" s="1"/>
      <c r="C257" s="2"/>
    </row>
    <row r="258" spans="2:3" ht="14.25" x14ac:dyDescent="0.45">
      <c r="B258" s="1"/>
      <c r="C258" s="2"/>
    </row>
    <row r="259" spans="2:3" ht="14.25" x14ac:dyDescent="0.45">
      <c r="B259" s="1"/>
      <c r="C259" s="2"/>
    </row>
    <row r="260" spans="2:3" ht="14.25" x14ac:dyDescent="0.45">
      <c r="B260" s="1"/>
      <c r="C260" s="2"/>
    </row>
    <row r="261" spans="2:3" ht="14.25" x14ac:dyDescent="0.45">
      <c r="B261" s="1"/>
      <c r="C261" s="2"/>
    </row>
    <row r="262" spans="2:3" ht="14.25" x14ac:dyDescent="0.45">
      <c r="B262" s="1"/>
      <c r="C262" s="2"/>
    </row>
    <row r="263" spans="2:3" ht="14.25" x14ac:dyDescent="0.45">
      <c r="B263" s="1"/>
      <c r="C263" s="2"/>
    </row>
    <row r="264" spans="2:3" ht="14.25" x14ac:dyDescent="0.45">
      <c r="B264" s="1"/>
      <c r="C264" s="2"/>
    </row>
    <row r="265" spans="2:3" ht="14.25" x14ac:dyDescent="0.45">
      <c r="B265" s="1"/>
      <c r="C265" s="2"/>
    </row>
    <row r="266" spans="2:3" ht="14.25" x14ac:dyDescent="0.45">
      <c r="B266" s="1"/>
      <c r="C266" s="2"/>
    </row>
    <row r="267" spans="2:3" ht="14.25" x14ac:dyDescent="0.45">
      <c r="B267" s="1"/>
      <c r="C267" s="2"/>
    </row>
    <row r="268" spans="2:3" ht="14.25" x14ac:dyDescent="0.45">
      <c r="B268" s="1"/>
      <c r="C268" s="2"/>
    </row>
    <row r="269" spans="2:3" ht="14.25" x14ac:dyDescent="0.45">
      <c r="B269" s="1"/>
      <c r="C269" s="2"/>
    </row>
    <row r="270" spans="2:3" ht="14.25" x14ac:dyDescent="0.45">
      <c r="B270" s="1"/>
      <c r="C270" s="2"/>
    </row>
    <row r="271" spans="2:3" ht="14.25" x14ac:dyDescent="0.45">
      <c r="B271" s="1"/>
      <c r="C271" s="2"/>
    </row>
    <row r="272" spans="2:3" ht="14.25" x14ac:dyDescent="0.45">
      <c r="B272" s="1"/>
      <c r="C272" s="2"/>
    </row>
    <row r="273" spans="2:3" ht="14.25" x14ac:dyDescent="0.45">
      <c r="B273" s="1"/>
      <c r="C273" s="2"/>
    </row>
    <row r="274" spans="2:3" ht="14.25" x14ac:dyDescent="0.45">
      <c r="B274" s="1"/>
      <c r="C274" s="2"/>
    </row>
    <row r="275" spans="2:3" ht="14.25" x14ac:dyDescent="0.45">
      <c r="B275" s="1"/>
      <c r="C275" s="2"/>
    </row>
    <row r="276" spans="2:3" ht="14.25" x14ac:dyDescent="0.45">
      <c r="B276" s="1"/>
      <c r="C276" s="2"/>
    </row>
    <row r="277" spans="2:3" ht="14.25" x14ac:dyDescent="0.45">
      <c r="B277" s="1"/>
      <c r="C277" s="2"/>
    </row>
    <row r="278" spans="2:3" ht="14.25" x14ac:dyDescent="0.45">
      <c r="B278" s="1"/>
      <c r="C278" s="2"/>
    </row>
    <row r="279" spans="2:3" ht="14.25" x14ac:dyDescent="0.45">
      <c r="B279" s="1"/>
      <c r="C279" s="2"/>
    </row>
    <row r="280" spans="2:3" ht="14.25" x14ac:dyDescent="0.45">
      <c r="B280" s="1"/>
      <c r="C280" s="2"/>
    </row>
    <row r="281" spans="2:3" ht="14.25" x14ac:dyDescent="0.45">
      <c r="B281" s="1"/>
      <c r="C281" s="2"/>
    </row>
    <row r="282" spans="2:3" ht="14.25" x14ac:dyDescent="0.45">
      <c r="B282" s="1"/>
      <c r="C282" s="2"/>
    </row>
    <row r="283" spans="2:3" ht="14.25" x14ac:dyDescent="0.45">
      <c r="B283" s="1"/>
      <c r="C283" s="2"/>
    </row>
    <row r="284" spans="2:3" ht="14.25" x14ac:dyDescent="0.45">
      <c r="B284" s="1"/>
      <c r="C284" s="2"/>
    </row>
    <row r="285" spans="2:3" ht="14.25" x14ac:dyDescent="0.45">
      <c r="B285" s="1"/>
      <c r="C285" s="2"/>
    </row>
    <row r="286" spans="2:3" ht="14.25" x14ac:dyDescent="0.45">
      <c r="B286" s="1"/>
      <c r="C286" s="2"/>
    </row>
    <row r="287" spans="2:3" ht="14.25" x14ac:dyDescent="0.45">
      <c r="B287" s="1"/>
      <c r="C287" s="2"/>
    </row>
    <row r="288" spans="2:3" ht="14.25" x14ac:dyDescent="0.45">
      <c r="B288" s="1"/>
      <c r="C288" s="2"/>
    </row>
    <row r="289" spans="2:3" ht="14.25" x14ac:dyDescent="0.45">
      <c r="B289" s="1"/>
      <c r="C289" s="2"/>
    </row>
    <row r="290" spans="2:3" ht="14.25" x14ac:dyDescent="0.45">
      <c r="B290" s="1"/>
      <c r="C290" s="2"/>
    </row>
    <row r="291" spans="2:3" ht="14.25" x14ac:dyDescent="0.45">
      <c r="B291" s="1"/>
      <c r="C291" s="2"/>
    </row>
    <row r="292" spans="2:3" ht="14.25" x14ac:dyDescent="0.45">
      <c r="B292" s="1"/>
      <c r="C292" s="2"/>
    </row>
    <row r="293" spans="2:3" ht="14.25" x14ac:dyDescent="0.45">
      <c r="B293" s="1"/>
      <c r="C293" s="2"/>
    </row>
    <row r="294" spans="2:3" ht="14.25" x14ac:dyDescent="0.45">
      <c r="B294" s="1"/>
      <c r="C294" s="2"/>
    </row>
    <row r="295" spans="2:3" ht="14.25" x14ac:dyDescent="0.45">
      <c r="B295" s="1"/>
      <c r="C295" s="2"/>
    </row>
    <row r="296" spans="2:3" ht="14.25" x14ac:dyDescent="0.45">
      <c r="B296" s="1"/>
      <c r="C296" s="2"/>
    </row>
    <row r="297" spans="2:3" ht="14.25" x14ac:dyDescent="0.45">
      <c r="B297" s="1"/>
      <c r="C297" s="2"/>
    </row>
    <row r="298" spans="2:3" ht="14.25" x14ac:dyDescent="0.45">
      <c r="B298" s="1"/>
      <c r="C298" s="2"/>
    </row>
    <row r="299" spans="2:3" ht="14.25" x14ac:dyDescent="0.45">
      <c r="B299" s="1"/>
      <c r="C299" s="2"/>
    </row>
    <row r="300" spans="2:3" ht="14.25" x14ac:dyDescent="0.45">
      <c r="B300" s="1"/>
      <c r="C300" s="2"/>
    </row>
    <row r="301" spans="2:3" ht="14.25" x14ac:dyDescent="0.45">
      <c r="B301" s="1"/>
      <c r="C301" s="2"/>
    </row>
    <row r="302" spans="2:3" ht="14.25" x14ac:dyDescent="0.45">
      <c r="B302" s="1"/>
      <c r="C302" s="2"/>
    </row>
    <row r="303" spans="2:3" ht="14.25" x14ac:dyDescent="0.45">
      <c r="B303" s="1"/>
      <c r="C303" s="2"/>
    </row>
    <row r="304" spans="2:3" ht="14.25" x14ac:dyDescent="0.45">
      <c r="B304" s="1"/>
      <c r="C304" s="2"/>
    </row>
    <row r="305" spans="2:3" ht="14.25" x14ac:dyDescent="0.45">
      <c r="B305" s="1"/>
      <c r="C305" s="2"/>
    </row>
    <row r="306" spans="2:3" ht="14.25" x14ac:dyDescent="0.45">
      <c r="B306" s="1"/>
      <c r="C306" s="2"/>
    </row>
    <row r="307" spans="2:3" ht="14.25" x14ac:dyDescent="0.45">
      <c r="B307" s="1"/>
      <c r="C307" s="2"/>
    </row>
    <row r="308" spans="2:3" ht="14.25" x14ac:dyDescent="0.45">
      <c r="B308" s="1"/>
      <c r="C308" s="2"/>
    </row>
    <row r="309" spans="2:3" ht="14.25" x14ac:dyDescent="0.45">
      <c r="B309" s="1"/>
      <c r="C309" s="2"/>
    </row>
    <row r="310" spans="2:3" ht="14.25" x14ac:dyDescent="0.45">
      <c r="B310" s="1"/>
      <c r="C310" s="2"/>
    </row>
    <row r="311" spans="2:3" ht="14.25" x14ac:dyDescent="0.45">
      <c r="B311" s="1"/>
      <c r="C311" s="2"/>
    </row>
    <row r="312" spans="2:3" ht="14.25" x14ac:dyDescent="0.45">
      <c r="B312" s="1"/>
      <c r="C312" s="2"/>
    </row>
    <row r="313" spans="2:3" ht="14.25" x14ac:dyDescent="0.45">
      <c r="B313" s="1"/>
      <c r="C313" s="2"/>
    </row>
    <row r="314" spans="2:3" ht="14.25" x14ac:dyDescent="0.45">
      <c r="B314" s="1"/>
      <c r="C314" s="2"/>
    </row>
    <row r="315" spans="2:3" ht="14.25" x14ac:dyDescent="0.45">
      <c r="B315" s="1"/>
      <c r="C315" s="2"/>
    </row>
    <row r="316" spans="2:3" ht="14.25" x14ac:dyDescent="0.45">
      <c r="B316" s="1"/>
      <c r="C316" s="2"/>
    </row>
    <row r="317" spans="2:3" ht="14.25" x14ac:dyDescent="0.45">
      <c r="B317" s="1"/>
      <c r="C317" s="2"/>
    </row>
    <row r="318" spans="2:3" ht="14.25" x14ac:dyDescent="0.45">
      <c r="B318" s="1"/>
      <c r="C318" s="2"/>
    </row>
    <row r="319" spans="2:3" ht="14.25" x14ac:dyDescent="0.45">
      <c r="B319" s="1"/>
      <c r="C319" s="2"/>
    </row>
    <row r="320" spans="2:3" ht="14.25" x14ac:dyDescent="0.45">
      <c r="B320" s="1"/>
      <c r="C320" s="2"/>
    </row>
    <row r="321" spans="2:3" ht="14.25" x14ac:dyDescent="0.45">
      <c r="B321" s="1"/>
      <c r="C321" s="2"/>
    </row>
    <row r="322" spans="2:3" ht="14.25" x14ac:dyDescent="0.45">
      <c r="B322" s="1"/>
      <c r="C322" s="2"/>
    </row>
    <row r="323" spans="2:3" ht="14.25" x14ac:dyDescent="0.45">
      <c r="B323" s="1"/>
      <c r="C323" s="2"/>
    </row>
    <row r="324" spans="2:3" ht="14.25" x14ac:dyDescent="0.45">
      <c r="B324" s="1"/>
      <c r="C324" s="2"/>
    </row>
    <row r="325" spans="2:3" ht="14.25" x14ac:dyDescent="0.45">
      <c r="B325" s="1"/>
      <c r="C325" s="2"/>
    </row>
    <row r="326" spans="2:3" ht="14.25" x14ac:dyDescent="0.45">
      <c r="B326" s="1"/>
      <c r="C326" s="2"/>
    </row>
    <row r="327" spans="2:3" ht="14.25" x14ac:dyDescent="0.45">
      <c r="B327" s="1"/>
      <c r="C327" s="2"/>
    </row>
    <row r="328" spans="2:3" ht="14.25" x14ac:dyDescent="0.45">
      <c r="B328" s="1"/>
      <c r="C328" s="2"/>
    </row>
    <row r="329" spans="2:3" ht="14.25" x14ac:dyDescent="0.45">
      <c r="B329" s="1"/>
      <c r="C329" s="2"/>
    </row>
    <row r="330" spans="2:3" ht="14.25" x14ac:dyDescent="0.45">
      <c r="B330" s="1"/>
      <c r="C330" s="2"/>
    </row>
    <row r="331" spans="2:3" ht="14.25" x14ac:dyDescent="0.45">
      <c r="B331" s="1"/>
      <c r="C331" s="2"/>
    </row>
    <row r="332" spans="2:3" ht="14.25" x14ac:dyDescent="0.45">
      <c r="B332" s="1"/>
      <c r="C332" s="2"/>
    </row>
    <row r="333" spans="2:3" ht="14.25" x14ac:dyDescent="0.45">
      <c r="B333" s="1"/>
      <c r="C333" s="2"/>
    </row>
    <row r="334" spans="2:3" ht="14.25" x14ac:dyDescent="0.45">
      <c r="B334" s="1"/>
      <c r="C334" s="2"/>
    </row>
    <row r="335" spans="2:3" ht="14.25" x14ac:dyDescent="0.45">
      <c r="B335" s="1"/>
      <c r="C335" s="2"/>
    </row>
    <row r="336" spans="2:3" ht="14.25" x14ac:dyDescent="0.45">
      <c r="B336" s="1"/>
      <c r="C336" s="2"/>
    </row>
    <row r="337" spans="2:3" ht="14.25" x14ac:dyDescent="0.45">
      <c r="B337" s="1"/>
      <c r="C337" s="2"/>
    </row>
    <row r="338" spans="2:3" ht="14.25" x14ac:dyDescent="0.45">
      <c r="B338" s="1"/>
      <c r="C338" s="2"/>
    </row>
    <row r="339" spans="2:3" ht="14.25" x14ac:dyDescent="0.45">
      <c r="B339" s="1"/>
      <c r="C339" s="2"/>
    </row>
    <row r="340" spans="2:3" ht="14.25" x14ac:dyDescent="0.45">
      <c r="B340" s="1"/>
      <c r="C340" s="2"/>
    </row>
    <row r="341" spans="2:3" ht="14.25" x14ac:dyDescent="0.45">
      <c r="B341" s="1"/>
      <c r="C341" s="2"/>
    </row>
    <row r="342" spans="2:3" ht="14.25" x14ac:dyDescent="0.45">
      <c r="B342" s="1"/>
      <c r="C342" s="2"/>
    </row>
    <row r="343" spans="2:3" ht="14.25" x14ac:dyDescent="0.45">
      <c r="B343" s="1"/>
      <c r="C343" s="2"/>
    </row>
    <row r="344" spans="2:3" ht="14.25" x14ac:dyDescent="0.45">
      <c r="B344" s="1"/>
      <c r="C344" s="2"/>
    </row>
    <row r="345" spans="2:3" ht="14.25" x14ac:dyDescent="0.45">
      <c r="B345" s="1"/>
      <c r="C345" s="2"/>
    </row>
    <row r="346" spans="2:3" ht="14.25" x14ac:dyDescent="0.45">
      <c r="B346" s="1"/>
      <c r="C346" s="2"/>
    </row>
    <row r="347" spans="2:3" ht="14.25" x14ac:dyDescent="0.45">
      <c r="B347" s="1"/>
      <c r="C347" s="2"/>
    </row>
    <row r="348" spans="2:3" ht="14.25" x14ac:dyDescent="0.45">
      <c r="B348" s="1"/>
      <c r="C348" s="2"/>
    </row>
    <row r="349" spans="2:3" ht="14.25" x14ac:dyDescent="0.45">
      <c r="B349" s="1"/>
      <c r="C349" s="2"/>
    </row>
    <row r="350" spans="2:3" ht="14.25" x14ac:dyDescent="0.45">
      <c r="B350" s="1"/>
      <c r="C350" s="2"/>
    </row>
    <row r="351" spans="2:3" ht="14.25" x14ac:dyDescent="0.45">
      <c r="B351" s="1"/>
      <c r="C351" s="2"/>
    </row>
    <row r="352" spans="2:3" ht="14.25" x14ac:dyDescent="0.45">
      <c r="B352" s="1"/>
      <c r="C352" s="2"/>
    </row>
    <row r="353" spans="2:3" ht="14.25" x14ac:dyDescent="0.45">
      <c r="B353" s="1"/>
      <c r="C353" s="2"/>
    </row>
    <row r="354" spans="2:3" ht="14.25" x14ac:dyDescent="0.45">
      <c r="B354" s="1"/>
      <c r="C354" s="2"/>
    </row>
    <row r="355" spans="2:3" ht="14.25" x14ac:dyDescent="0.45">
      <c r="B355" s="1"/>
      <c r="C355" s="2"/>
    </row>
    <row r="356" spans="2:3" ht="14.25" x14ac:dyDescent="0.45">
      <c r="B356" s="1"/>
      <c r="C356" s="2"/>
    </row>
    <row r="357" spans="2:3" ht="14.25" x14ac:dyDescent="0.45">
      <c r="B357" s="1"/>
      <c r="C357" s="2"/>
    </row>
    <row r="358" spans="2:3" ht="14.25" x14ac:dyDescent="0.45">
      <c r="B358" s="1"/>
      <c r="C358" s="2"/>
    </row>
    <row r="359" spans="2:3" ht="14.25" x14ac:dyDescent="0.45">
      <c r="B359" s="1"/>
      <c r="C359" s="2"/>
    </row>
    <row r="360" spans="2:3" ht="14.25" x14ac:dyDescent="0.45">
      <c r="B360" s="1"/>
      <c r="C360" s="2"/>
    </row>
    <row r="361" spans="2:3" ht="14.25" x14ac:dyDescent="0.45">
      <c r="B361" s="1"/>
      <c r="C361" s="2"/>
    </row>
    <row r="362" spans="2:3" ht="14.25" x14ac:dyDescent="0.45">
      <c r="B362" s="1"/>
      <c r="C362" s="2"/>
    </row>
    <row r="363" spans="2:3" ht="14.25" x14ac:dyDescent="0.45">
      <c r="B363" s="1"/>
      <c r="C363" s="2"/>
    </row>
    <row r="364" spans="2:3" ht="14.25" x14ac:dyDescent="0.45">
      <c r="B364" s="1"/>
      <c r="C364" s="2"/>
    </row>
    <row r="365" spans="2:3" ht="14.25" x14ac:dyDescent="0.45">
      <c r="B365" s="1"/>
      <c r="C365" s="2"/>
    </row>
    <row r="366" spans="2:3" ht="14.25" x14ac:dyDescent="0.45">
      <c r="B366" s="1"/>
      <c r="C366" s="2"/>
    </row>
    <row r="367" spans="2:3" ht="14.25" x14ac:dyDescent="0.45">
      <c r="B367" s="1"/>
      <c r="C367" s="2"/>
    </row>
    <row r="368" spans="2:3" ht="14.25" x14ac:dyDescent="0.45">
      <c r="B368" s="1"/>
      <c r="C368" s="2"/>
    </row>
    <row r="369" spans="2:3" ht="14.25" x14ac:dyDescent="0.45">
      <c r="B369" s="1"/>
      <c r="C369" s="2"/>
    </row>
    <row r="370" spans="2:3" ht="14.25" x14ac:dyDescent="0.45">
      <c r="B370" s="1"/>
      <c r="C370" s="2"/>
    </row>
    <row r="371" spans="2:3" ht="14.25" x14ac:dyDescent="0.45">
      <c r="B371" s="1"/>
      <c r="C371" s="2"/>
    </row>
    <row r="372" spans="2:3" ht="14.25" x14ac:dyDescent="0.45">
      <c r="B372" s="1"/>
      <c r="C372" s="2"/>
    </row>
    <row r="373" spans="2:3" ht="14.25" x14ac:dyDescent="0.45">
      <c r="B373" s="1"/>
      <c r="C373" s="2"/>
    </row>
    <row r="374" spans="2:3" ht="14.25" x14ac:dyDescent="0.45">
      <c r="B374" s="1"/>
      <c r="C374" s="2"/>
    </row>
    <row r="375" spans="2:3" ht="14.25" x14ac:dyDescent="0.45">
      <c r="B375" s="1"/>
      <c r="C375" s="2"/>
    </row>
    <row r="376" spans="2:3" ht="14.25" x14ac:dyDescent="0.45">
      <c r="B376" s="1"/>
      <c r="C376" s="2"/>
    </row>
    <row r="377" spans="2:3" ht="14.25" x14ac:dyDescent="0.45">
      <c r="B377" s="1"/>
      <c r="C377" s="2"/>
    </row>
    <row r="378" spans="2:3" ht="14.25" x14ac:dyDescent="0.45">
      <c r="B378" s="1"/>
      <c r="C378" s="2"/>
    </row>
    <row r="379" spans="2:3" ht="14.25" x14ac:dyDescent="0.45">
      <c r="B379" s="1"/>
      <c r="C379" s="2"/>
    </row>
    <row r="380" spans="2:3" ht="14.25" x14ac:dyDescent="0.45">
      <c r="B380" s="1"/>
      <c r="C380" s="2"/>
    </row>
    <row r="381" spans="2:3" ht="14.25" x14ac:dyDescent="0.45">
      <c r="B381" s="1"/>
      <c r="C381" s="2"/>
    </row>
    <row r="382" spans="2:3" ht="14.25" x14ac:dyDescent="0.45">
      <c r="B382" s="1"/>
      <c r="C382" s="2"/>
    </row>
    <row r="383" spans="2:3" ht="14.25" x14ac:dyDescent="0.45">
      <c r="B383" s="1"/>
      <c r="C383" s="2"/>
    </row>
    <row r="384" spans="2:3" ht="14.25" x14ac:dyDescent="0.45">
      <c r="B384" s="1"/>
      <c r="C384" s="2"/>
    </row>
    <row r="385" spans="2:3" ht="14.25" x14ac:dyDescent="0.45">
      <c r="B385" s="1"/>
      <c r="C385" s="2"/>
    </row>
    <row r="386" spans="2:3" ht="14.25" x14ac:dyDescent="0.45">
      <c r="B386" s="1"/>
      <c r="C386" s="2"/>
    </row>
    <row r="387" spans="2:3" ht="14.25" x14ac:dyDescent="0.45">
      <c r="B387" s="1"/>
      <c r="C387" s="2"/>
    </row>
    <row r="388" spans="2:3" ht="14.25" x14ac:dyDescent="0.45">
      <c r="B388" s="1"/>
      <c r="C388" s="2"/>
    </row>
    <row r="389" spans="2:3" ht="14.25" x14ac:dyDescent="0.45">
      <c r="B389" s="1"/>
      <c r="C389" s="2"/>
    </row>
    <row r="390" spans="2:3" ht="14.25" x14ac:dyDescent="0.45">
      <c r="B390" s="1"/>
      <c r="C390" s="2"/>
    </row>
    <row r="391" spans="2:3" ht="14.25" x14ac:dyDescent="0.45">
      <c r="B391" s="1"/>
      <c r="C391" s="2"/>
    </row>
    <row r="392" spans="2:3" ht="14.25" x14ac:dyDescent="0.45">
      <c r="B392" s="1"/>
      <c r="C392" s="2"/>
    </row>
    <row r="393" spans="2:3" ht="14.25" x14ac:dyDescent="0.45">
      <c r="B393" s="1"/>
      <c r="C393" s="2"/>
    </row>
    <row r="394" spans="2:3" ht="14.25" x14ac:dyDescent="0.45">
      <c r="B394" s="1"/>
      <c r="C394" s="2"/>
    </row>
    <row r="395" spans="2:3" ht="14.25" x14ac:dyDescent="0.45">
      <c r="B395" s="1"/>
      <c r="C395" s="2"/>
    </row>
    <row r="396" spans="2:3" ht="14.25" x14ac:dyDescent="0.45">
      <c r="B396" s="1"/>
      <c r="C396" s="2"/>
    </row>
    <row r="397" spans="2:3" ht="14.25" x14ac:dyDescent="0.45">
      <c r="B397" s="1"/>
      <c r="C397" s="2"/>
    </row>
    <row r="398" spans="2:3" ht="14.25" x14ac:dyDescent="0.45">
      <c r="B398" s="1"/>
      <c r="C398" s="2"/>
    </row>
    <row r="399" spans="2:3" ht="14.25" x14ac:dyDescent="0.45">
      <c r="B399" s="1"/>
      <c r="C399" s="2"/>
    </row>
    <row r="400" spans="2:3" ht="14.25" x14ac:dyDescent="0.45">
      <c r="B400" s="1"/>
      <c r="C400" s="2"/>
    </row>
    <row r="401" spans="2:3" ht="14.25" x14ac:dyDescent="0.45">
      <c r="B401" s="1"/>
      <c r="C401" s="2"/>
    </row>
    <row r="402" spans="2:3" ht="14.25" x14ac:dyDescent="0.45">
      <c r="B402" s="1"/>
      <c r="C402" s="2"/>
    </row>
    <row r="403" spans="2:3" ht="14.25" x14ac:dyDescent="0.45">
      <c r="B403" s="1"/>
      <c r="C403" s="2"/>
    </row>
    <row r="404" spans="2:3" ht="14.25" x14ac:dyDescent="0.45">
      <c r="B404" s="1"/>
      <c r="C404" s="2"/>
    </row>
    <row r="405" spans="2:3" ht="14.25" x14ac:dyDescent="0.45">
      <c r="B405" s="1"/>
      <c r="C405" s="2"/>
    </row>
    <row r="406" spans="2:3" ht="14.25" x14ac:dyDescent="0.45">
      <c r="B406" s="1"/>
      <c r="C406" s="2"/>
    </row>
    <row r="407" spans="2:3" ht="14.25" x14ac:dyDescent="0.45">
      <c r="B407" s="1"/>
      <c r="C407" s="2"/>
    </row>
    <row r="408" spans="2:3" ht="14.25" x14ac:dyDescent="0.45">
      <c r="B408" s="1"/>
      <c r="C408" s="2"/>
    </row>
    <row r="409" spans="2:3" ht="14.25" x14ac:dyDescent="0.45">
      <c r="B409" s="1"/>
      <c r="C409" s="2"/>
    </row>
    <row r="410" spans="2:3" ht="14.25" x14ac:dyDescent="0.45">
      <c r="B410" s="1"/>
      <c r="C410" s="2"/>
    </row>
    <row r="411" spans="2:3" ht="14.25" x14ac:dyDescent="0.45">
      <c r="B411" s="1"/>
      <c r="C411" s="2"/>
    </row>
    <row r="412" spans="2:3" ht="14.25" x14ac:dyDescent="0.45">
      <c r="B412" s="1"/>
      <c r="C412" s="2"/>
    </row>
    <row r="413" spans="2:3" ht="14.25" x14ac:dyDescent="0.45">
      <c r="B413" s="1"/>
      <c r="C413" s="2"/>
    </row>
    <row r="414" spans="2:3" ht="14.25" x14ac:dyDescent="0.45">
      <c r="B414" s="1"/>
      <c r="C414" s="2"/>
    </row>
    <row r="415" spans="2:3" ht="14.25" x14ac:dyDescent="0.45">
      <c r="B415" s="1"/>
      <c r="C415" s="2"/>
    </row>
    <row r="416" spans="2:3" ht="14.25" x14ac:dyDescent="0.45">
      <c r="B416" s="1"/>
      <c r="C416" s="2"/>
    </row>
    <row r="417" spans="2:3" ht="14.25" x14ac:dyDescent="0.45">
      <c r="B417" s="1"/>
      <c r="C417" s="2"/>
    </row>
    <row r="418" spans="2:3" ht="14.25" x14ac:dyDescent="0.45">
      <c r="B418" s="1"/>
      <c r="C418" s="2"/>
    </row>
    <row r="419" spans="2:3" ht="14.25" x14ac:dyDescent="0.45">
      <c r="B419" s="1"/>
      <c r="C419" s="2"/>
    </row>
    <row r="420" spans="2:3" ht="14.25" x14ac:dyDescent="0.45">
      <c r="B420" s="1"/>
      <c r="C420" s="2"/>
    </row>
    <row r="421" spans="2:3" ht="14.25" x14ac:dyDescent="0.45">
      <c r="B421" s="1"/>
      <c r="C421" s="2"/>
    </row>
    <row r="422" spans="2:3" ht="14.25" x14ac:dyDescent="0.45">
      <c r="B422" s="1"/>
      <c r="C422" s="2"/>
    </row>
    <row r="423" spans="2:3" ht="14.25" x14ac:dyDescent="0.45">
      <c r="B423" s="1"/>
      <c r="C423" s="2"/>
    </row>
    <row r="424" spans="2:3" ht="14.25" x14ac:dyDescent="0.45">
      <c r="B424" s="1"/>
      <c r="C424" s="2"/>
    </row>
    <row r="425" spans="2:3" ht="14.25" x14ac:dyDescent="0.45">
      <c r="B425" s="1"/>
      <c r="C425" s="2"/>
    </row>
    <row r="426" spans="2:3" ht="14.25" x14ac:dyDescent="0.45">
      <c r="B426" s="1"/>
      <c r="C426" s="2"/>
    </row>
    <row r="427" spans="2:3" ht="14.25" x14ac:dyDescent="0.45">
      <c r="B427" s="1"/>
      <c r="C427" s="2"/>
    </row>
    <row r="428" spans="2:3" ht="14.25" x14ac:dyDescent="0.45">
      <c r="B428" s="1"/>
      <c r="C428" s="2"/>
    </row>
    <row r="429" spans="2:3" ht="14.25" x14ac:dyDescent="0.45">
      <c r="B429" s="1"/>
      <c r="C429" s="2"/>
    </row>
    <row r="430" spans="2:3" ht="14.25" x14ac:dyDescent="0.45">
      <c r="B430" s="1"/>
      <c r="C430" s="2"/>
    </row>
    <row r="431" spans="2:3" ht="14.25" x14ac:dyDescent="0.45">
      <c r="B431" s="1"/>
      <c r="C431" s="2"/>
    </row>
    <row r="432" spans="2:3" ht="14.25" x14ac:dyDescent="0.45">
      <c r="B432" s="1"/>
      <c r="C432" s="2"/>
    </row>
    <row r="433" spans="2:3" ht="14.25" x14ac:dyDescent="0.45">
      <c r="B433" s="1"/>
      <c r="C433" s="2"/>
    </row>
    <row r="434" spans="2:3" ht="14.25" x14ac:dyDescent="0.45">
      <c r="B434" s="1"/>
      <c r="C434" s="2"/>
    </row>
    <row r="435" spans="2:3" ht="14.25" x14ac:dyDescent="0.45">
      <c r="B435" s="1"/>
      <c r="C435" s="2"/>
    </row>
    <row r="436" spans="2:3" ht="14.25" x14ac:dyDescent="0.45">
      <c r="B436" s="1"/>
      <c r="C436" s="2"/>
    </row>
    <row r="437" spans="2:3" ht="14.25" x14ac:dyDescent="0.45">
      <c r="B437" s="1"/>
      <c r="C437" s="2"/>
    </row>
    <row r="438" spans="2:3" ht="14.25" x14ac:dyDescent="0.45">
      <c r="B438" s="1"/>
      <c r="C438" s="2"/>
    </row>
    <row r="439" spans="2:3" ht="14.25" x14ac:dyDescent="0.45">
      <c r="B439" s="1"/>
      <c r="C439" s="2"/>
    </row>
    <row r="440" spans="2:3" ht="14.25" x14ac:dyDescent="0.45">
      <c r="B440" s="1"/>
      <c r="C440" s="2"/>
    </row>
    <row r="441" spans="2:3" ht="14.25" x14ac:dyDescent="0.45">
      <c r="B441" s="1"/>
      <c r="C441" s="2"/>
    </row>
    <row r="442" spans="2:3" ht="14.25" x14ac:dyDescent="0.45">
      <c r="B442" s="1"/>
      <c r="C442" s="2"/>
    </row>
    <row r="443" spans="2:3" ht="14.25" x14ac:dyDescent="0.45">
      <c r="B443" s="1"/>
      <c r="C443" s="2"/>
    </row>
    <row r="444" spans="2:3" ht="14.25" x14ac:dyDescent="0.45">
      <c r="B444" s="1"/>
      <c r="C444" s="2"/>
    </row>
    <row r="445" spans="2:3" ht="14.25" x14ac:dyDescent="0.45">
      <c r="B445" s="1"/>
      <c r="C445" s="2"/>
    </row>
    <row r="446" spans="2:3" ht="14.25" x14ac:dyDescent="0.45">
      <c r="B446" s="1"/>
      <c r="C446" s="2"/>
    </row>
    <row r="447" spans="2:3" ht="14.25" x14ac:dyDescent="0.45">
      <c r="B447" s="1"/>
      <c r="C447" s="2"/>
    </row>
    <row r="448" spans="2:3" ht="14.25" x14ac:dyDescent="0.45">
      <c r="B448" s="1"/>
      <c r="C448" s="2"/>
    </row>
    <row r="449" spans="2:3" ht="14.25" x14ac:dyDescent="0.45">
      <c r="B449" s="1"/>
      <c r="C449" s="2"/>
    </row>
    <row r="450" spans="2:3" ht="14.25" x14ac:dyDescent="0.45">
      <c r="B450" s="1"/>
      <c r="C450" s="2"/>
    </row>
    <row r="451" spans="2:3" ht="14.25" x14ac:dyDescent="0.45">
      <c r="B451" s="1"/>
      <c r="C451" s="2"/>
    </row>
    <row r="452" spans="2:3" ht="14.25" x14ac:dyDescent="0.45">
      <c r="B452" s="1"/>
      <c r="C452" s="2"/>
    </row>
    <row r="453" spans="2:3" ht="14.25" x14ac:dyDescent="0.45">
      <c r="B453" s="1"/>
      <c r="C453" s="2"/>
    </row>
    <row r="454" spans="2:3" ht="14.25" x14ac:dyDescent="0.45">
      <c r="B454" s="1"/>
      <c r="C454" s="2"/>
    </row>
    <row r="455" spans="2:3" ht="14.25" x14ac:dyDescent="0.45">
      <c r="B455" s="1"/>
      <c r="C455" s="2"/>
    </row>
    <row r="456" spans="2:3" ht="14.25" x14ac:dyDescent="0.45">
      <c r="B456" s="1"/>
      <c r="C456" s="2"/>
    </row>
    <row r="457" spans="2:3" ht="14.25" x14ac:dyDescent="0.45">
      <c r="B457" s="1"/>
      <c r="C457" s="2"/>
    </row>
    <row r="458" spans="2:3" ht="14.25" x14ac:dyDescent="0.45">
      <c r="B458" s="1"/>
      <c r="C458" s="2"/>
    </row>
    <row r="459" spans="2:3" ht="14.25" x14ac:dyDescent="0.45">
      <c r="B459" s="1"/>
      <c r="C459" s="2"/>
    </row>
    <row r="460" spans="2:3" ht="14.25" x14ac:dyDescent="0.45">
      <c r="B460" s="1"/>
      <c r="C460" s="2"/>
    </row>
    <row r="461" spans="2:3" ht="14.25" x14ac:dyDescent="0.45">
      <c r="B461" s="1"/>
      <c r="C461" s="2"/>
    </row>
    <row r="462" spans="2:3" ht="14.25" x14ac:dyDescent="0.45">
      <c r="B462" s="1"/>
      <c r="C462" s="2"/>
    </row>
    <row r="463" spans="2:3" ht="14.25" x14ac:dyDescent="0.45">
      <c r="B463" s="1"/>
      <c r="C463" s="2"/>
    </row>
    <row r="464" spans="2:3" ht="14.25" x14ac:dyDescent="0.45">
      <c r="B464" s="1"/>
      <c r="C464" s="2"/>
    </row>
    <row r="465" spans="2:3" ht="14.25" x14ac:dyDescent="0.45">
      <c r="B465" s="1"/>
      <c r="C465" s="2"/>
    </row>
    <row r="466" spans="2:3" ht="14.25" x14ac:dyDescent="0.45">
      <c r="B466" s="1"/>
      <c r="C466" s="2"/>
    </row>
    <row r="467" spans="2:3" ht="14.25" x14ac:dyDescent="0.45">
      <c r="B467" s="1"/>
      <c r="C467" s="2"/>
    </row>
    <row r="468" spans="2:3" ht="14.25" x14ac:dyDescent="0.45">
      <c r="B468" s="1"/>
      <c r="C468" s="2"/>
    </row>
    <row r="469" spans="2:3" ht="14.25" x14ac:dyDescent="0.45">
      <c r="B469" s="1"/>
      <c r="C469" s="2"/>
    </row>
    <row r="470" spans="2:3" ht="14.25" x14ac:dyDescent="0.45">
      <c r="B470" s="1"/>
      <c r="C470" s="2"/>
    </row>
    <row r="471" spans="2:3" ht="14.25" x14ac:dyDescent="0.45">
      <c r="B471" s="1"/>
      <c r="C471" s="2"/>
    </row>
    <row r="472" spans="2:3" ht="14.25" x14ac:dyDescent="0.45">
      <c r="B472" s="1"/>
      <c r="C472" s="2"/>
    </row>
    <row r="473" spans="2:3" ht="14.25" x14ac:dyDescent="0.45">
      <c r="B473" s="1"/>
      <c r="C473" s="2"/>
    </row>
    <row r="474" spans="2:3" ht="14.25" x14ac:dyDescent="0.45">
      <c r="B474" s="1"/>
      <c r="C474" s="2"/>
    </row>
    <row r="475" spans="2:3" ht="14.25" x14ac:dyDescent="0.45">
      <c r="B475" s="1"/>
      <c r="C475" s="2"/>
    </row>
    <row r="476" spans="2:3" ht="14.25" x14ac:dyDescent="0.45">
      <c r="B476" s="1"/>
      <c r="C476" s="2"/>
    </row>
    <row r="477" spans="2:3" ht="14.25" x14ac:dyDescent="0.45">
      <c r="B477" s="1"/>
      <c r="C477" s="2"/>
    </row>
    <row r="478" spans="2:3" ht="14.25" x14ac:dyDescent="0.45">
      <c r="B478" s="1"/>
      <c r="C478" s="2"/>
    </row>
    <row r="479" spans="2:3" ht="14.25" x14ac:dyDescent="0.45">
      <c r="B479" s="1"/>
      <c r="C479" s="2"/>
    </row>
    <row r="480" spans="2:3" ht="14.25" x14ac:dyDescent="0.45">
      <c r="B480" s="1"/>
      <c r="C480" s="2"/>
    </row>
    <row r="481" spans="2:3" ht="14.25" x14ac:dyDescent="0.45">
      <c r="B481" s="1"/>
      <c r="C481" s="2"/>
    </row>
    <row r="482" spans="2:3" ht="14.25" x14ac:dyDescent="0.45">
      <c r="B482" s="1"/>
      <c r="C482" s="2"/>
    </row>
    <row r="483" spans="2:3" ht="14.25" x14ac:dyDescent="0.45">
      <c r="B483" s="1"/>
      <c r="C483" s="2"/>
    </row>
    <row r="484" spans="2:3" ht="14.25" x14ac:dyDescent="0.45">
      <c r="B484" s="1"/>
      <c r="C484" s="2"/>
    </row>
    <row r="485" spans="2:3" ht="14.25" x14ac:dyDescent="0.45">
      <c r="B485" s="1"/>
      <c r="C485" s="2"/>
    </row>
    <row r="486" spans="2:3" ht="14.25" x14ac:dyDescent="0.45">
      <c r="B486" s="1"/>
      <c r="C486" s="2"/>
    </row>
    <row r="487" spans="2:3" ht="14.25" x14ac:dyDescent="0.45">
      <c r="B487" s="1"/>
      <c r="C487" s="2"/>
    </row>
    <row r="488" spans="2:3" ht="14.25" x14ac:dyDescent="0.45">
      <c r="B488" s="1"/>
      <c r="C488" s="2"/>
    </row>
    <row r="489" spans="2:3" ht="14.25" x14ac:dyDescent="0.45">
      <c r="B489" s="1"/>
      <c r="C489" s="2"/>
    </row>
    <row r="490" spans="2:3" ht="14.25" x14ac:dyDescent="0.45">
      <c r="B490" s="1"/>
      <c r="C490" s="2"/>
    </row>
    <row r="491" spans="2:3" ht="14.25" x14ac:dyDescent="0.45">
      <c r="B491" s="1"/>
      <c r="C491" s="2"/>
    </row>
    <row r="492" spans="2:3" ht="14.25" x14ac:dyDescent="0.45">
      <c r="B492" s="1"/>
      <c r="C492" s="2"/>
    </row>
    <row r="493" spans="2:3" ht="14.25" x14ac:dyDescent="0.45">
      <c r="B493" s="1"/>
      <c r="C493" s="2"/>
    </row>
    <row r="494" spans="2:3" ht="14.25" x14ac:dyDescent="0.45">
      <c r="B494" s="1"/>
      <c r="C494" s="2"/>
    </row>
    <row r="495" spans="2:3" ht="14.25" x14ac:dyDescent="0.45">
      <c r="B495" s="1"/>
      <c r="C495" s="2"/>
    </row>
    <row r="496" spans="2:3" ht="14.25" x14ac:dyDescent="0.45">
      <c r="B496" s="1"/>
      <c r="C496" s="2"/>
    </row>
    <row r="497" spans="2:3" ht="14.25" x14ac:dyDescent="0.45">
      <c r="B497" s="1"/>
      <c r="C497" s="2"/>
    </row>
    <row r="498" spans="2:3" ht="14.25" x14ac:dyDescent="0.45">
      <c r="B498" s="1"/>
      <c r="C498" s="2"/>
    </row>
    <row r="499" spans="2:3" ht="14.25" x14ac:dyDescent="0.45">
      <c r="B499" s="1"/>
      <c r="C499" s="2"/>
    </row>
    <row r="500" spans="2:3" ht="14.25" x14ac:dyDescent="0.45">
      <c r="B500" s="1"/>
      <c r="C500" s="2"/>
    </row>
    <row r="501" spans="2:3" ht="14.25" x14ac:dyDescent="0.45">
      <c r="B501" s="1"/>
      <c r="C501" s="2"/>
    </row>
    <row r="502" spans="2:3" ht="14.25" x14ac:dyDescent="0.45">
      <c r="B502" s="1"/>
      <c r="C502" s="2"/>
    </row>
    <row r="503" spans="2:3" ht="14.25" x14ac:dyDescent="0.45">
      <c r="B503" s="1"/>
      <c r="C503" s="2"/>
    </row>
    <row r="504" spans="2:3" ht="14.25" x14ac:dyDescent="0.45">
      <c r="B504" s="1"/>
      <c r="C504" s="2"/>
    </row>
    <row r="505" spans="2:3" ht="14.25" x14ac:dyDescent="0.45">
      <c r="B505" s="1"/>
      <c r="C505" s="2"/>
    </row>
    <row r="506" spans="2:3" ht="14.25" x14ac:dyDescent="0.45">
      <c r="B506" s="1"/>
      <c r="C506" s="2"/>
    </row>
    <row r="507" spans="2:3" ht="14.25" x14ac:dyDescent="0.45">
      <c r="B507" s="1"/>
      <c r="C507" s="2"/>
    </row>
    <row r="508" spans="2:3" ht="14.25" x14ac:dyDescent="0.45">
      <c r="B508" s="1"/>
      <c r="C508" s="2"/>
    </row>
    <row r="509" spans="2:3" ht="14.25" x14ac:dyDescent="0.45">
      <c r="B509" s="1"/>
      <c r="C509" s="2"/>
    </row>
    <row r="510" spans="2:3" ht="14.25" x14ac:dyDescent="0.45">
      <c r="B510" s="1"/>
      <c r="C510" s="2"/>
    </row>
    <row r="511" spans="2:3" ht="14.25" x14ac:dyDescent="0.45">
      <c r="B511" s="1"/>
      <c r="C511" s="2"/>
    </row>
    <row r="512" spans="2:3" ht="14.25" x14ac:dyDescent="0.45">
      <c r="B512" s="1"/>
      <c r="C512" s="2"/>
    </row>
    <row r="513" spans="2:3" ht="14.25" x14ac:dyDescent="0.45">
      <c r="B513" s="1"/>
      <c r="C513" s="2"/>
    </row>
    <row r="514" spans="2:3" ht="14.25" x14ac:dyDescent="0.45">
      <c r="B514" s="1"/>
      <c r="C514" s="2"/>
    </row>
    <row r="515" spans="2:3" ht="14.25" x14ac:dyDescent="0.45">
      <c r="B515" s="1"/>
      <c r="C515" s="2"/>
    </row>
    <row r="516" spans="2:3" ht="14.25" x14ac:dyDescent="0.45">
      <c r="B516" s="1"/>
      <c r="C516" s="2"/>
    </row>
    <row r="517" spans="2:3" ht="14.25" x14ac:dyDescent="0.45">
      <c r="B517" s="1"/>
      <c r="C517" s="2"/>
    </row>
    <row r="518" spans="2:3" ht="14.25" x14ac:dyDescent="0.45">
      <c r="B518" s="1"/>
      <c r="C518" s="2"/>
    </row>
    <row r="519" spans="2:3" ht="14.25" x14ac:dyDescent="0.45">
      <c r="B519" s="1"/>
      <c r="C519" s="2"/>
    </row>
    <row r="520" spans="2:3" ht="14.25" x14ac:dyDescent="0.45">
      <c r="B520" s="1"/>
      <c r="C520" s="2"/>
    </row>
    <row r="521" spans="2:3" ht="14.25" x14ac:dyDescent="0.45">
      <c r="B521" s="1"/>
      <c r="C521" s="2"/>
    </row>
    <row r="522" spans="2:3" ht="14.25" x14ac:dyDescent="0.45">
      <c r="B522" s="1"/>
      <c r="C522" s="2"/>
    </row>
    <row r="523" spans="2:3" ht="14.25" x14ac:dyDescent="0.45">
      <c r="B523" s="1"/>
      <c r="C523" s="2"/>
    </row>
    <row r="524" spans="2:3" ht="14.25" x14ac:dyDescent="0.45">
      <c r="B524" s="1"/>
      <c r="C524" s="2"/>
    </row>
    <row r="525" spans="2:3" ht="14.25" x14ac:dyDescent="0.45">
      <c r="B525" s="1"/>
      <c r="C525" s="2"/>
    </row>
    <row r="526" spans="2:3" ht="14.25" x14ac:dyDescent="0.45">
      <c r="B526" s="1"/>
      <c r="C526" s="2"/>
    </row>
    <row r="527" spans="2:3" ht="14.25" x14ac:dyDescent="0.45">
      <c r="B527" s="1"/>
      <c r="C527" s="2"/>
    </row>
    <row r="528" spans="2:3" ht="14.25" x14ac:dyDescent="0.45">
      <c r="B528" s="1"/>
      <c r="C528" s="2"/>
    </row>
    <row r="529" spans="2:3" ht="14.25" x14ac:dyDescent="0.45">
      <c r="B529" s="1"/>
      <c r="C529" s="2"/>
    </row>
    <row r="530" spans="2:3" ht="14.25" x14ac:dyDescent="0.45">
      <c r="B530" s="1"/>
      <c r="C530" s="2"/>
    </row>
    <row r="531" spans="2:3" ht="14.25" x14ac:dyDescent="0.45">
      <c r="B531" s="1"/>
      <c r="C531" s="2"/>
    </row>
    <row r="532" spans="2:3" ht="14.25" x14ac:dyDescent="0.45">
      <c r="B532" s="1"/>
      <c r="C532" s="2"/>
    </row>
    <row r="533" spans="2:3" ht="14.25" x14ac:dyDescent="0.45">
      <c r="B533" s="1"/>
      <c r="C533" s="2"/>
    </row>
    <row r="534" spans="2:3" ht="14.25" x14ac:dyDescent="0.45">
      <c r="B534" s="1"/>
      <c r="C534" s="2"/>
    </row>
    <row r="535" spans="2:3" ht="14.25" x14ac:dyDescent="0.45">
      <c r="B535" s="1"/>
      <c r="C535" s="2"/>
    </row>
    <row r="536" spans="2:3" ht="14.25" x14ac:dyDescent="0.45">
      <c r="B536" s="1"/>
      <c r="C536" s="2"/>
    </row>
    <row r="537" spans="2:3" ht="14.25" x14ac:dyDescent="0.45">
      <c r="B537" s="1"/>
      <c r="C537" s="2"/>
    </row>
    <row r="538" spans="2:3" ht="14.25" x14ac:dyDescent="0.45">
      <c r="B538" s="1"/>
      <c r="C538" s="2"/>
    </row>
    <row r="539" spans="2:3" ht="14.25" x14ac:dyDescent="0.45">
      <c r="B539" s="1"/>
      <c r="C539" s="2"/>
    </row>
    <row r="540" spans="2:3" ht="14.25" x14ac:dyDescent="0.45">
      <c r="B540" s="1"/>
      <c r="C540" s="2"/>
    </row>
    <row r="541" spans="2:3" ht="14.25" x14ac:dyDescent="0.45">
      <c r="B541" s="1"/>
      <c r="C541" s="2"/>
    </row>
    <row r="542" spans="2:3" ht="14.25" x14ac:dyDescent="0.45">
      <c r="B542" s="1"/>
      <c r="C542" s="2"/>
    </row>
    <row r="543" spans="2:3" ht="14.25" x14ac:dyDescent="0.45">
      <c r="B543" s="1"/>
      <c r="C543" s="2"/>
    </row>
    <row r="544" spans="2:3" ht="14.25" x14ac:dyDescent="0.45">
      <c r="B544" s="1"/>
      <c r="C544" s="2"/>
    </row>
    <row r="545" spans="2:3" ht="14.25" x14ac:dyDescent="0.45">
      <c r="B545" s="1"/>
      <c r="C545" s="2"/>
    </row>
    <row r="546" spans="2:3" ht="14.25" x14ac:dyDescent="0.45">
      <c r="B546" s="1"/>
      <c r="C546" s="2"/>
    </row>
    <row r="547" spans="2:3" ht="14.25" x14ac:dyDescent="0.45">
      <c r="B547" s="1"/>
      <c r="C547" s="2"/>
    </row>
    <row r="548" spans="2:3" ht="14.25" x14ac:dyDescent="0.45">
      <c r="B548" s="1"/>
      <c r="C548" s="2"/>
    </row>
    <row r="549" spans="2:3" ht="14.25" x14ac:dyDescent="0.45">
      <c r="B549" s="1"/>
      <c r="C549" s="2"/>
    </row>
    <row r="550" spans="2:3" ht="14.25" x14ac:dyDescent="0.45">
      <c r="B550" s="1"/>
      <c r="C550" s="2"/>
    </row>
    <row r="551" spans="2:3" ht="14.25" x14ac:dyDescent="0.45">
      <c r="B551" s="1"/>
      <c r="C551" s="2"/>
    </row>
    <row r="552" spans="2:3" ht="14.25" x14ac:dyDescent="0.45">
      <c r="B552" s="1"/>
      <c r="C552" s="2"/>
    </row>
    <row r="553" spans="2:3" ht="14.25" x14ac:dyDescent="0.45">
      <c r="B553" s="1"/>
      <c r="C553" s="2"/>
    </row>
    <row r="554" spans="2:3" ht="14.25" x14ac:dyDescent="0.45">
      <c r="B554" s="1"/>
      <c r="C554" s="2"/>
    </row>
    <row r="555" spans="2:3" ht="14.25" x14ac:dyDescent="0.45">
      <c r="B555" s="1"/>
      <c r="C555" s="2"/>
    </row>
    <row r="556" spans="2:3" ht="14.25" x14ac:dyDescent="0.45">
      <c r="B556" s="1"/>
      <c r="C556" s="2"/>
    </row>
    <row r="557" spans="2:3" ht="14.25" x14ac:dyDescent="0.45">
      <c r="B557" s="1"/>
      <c r="C557" s="2"/>
    </row>
    <row r="558" spans="2:3" ht="14.25" x14ac:dyDescent="0.45">
      <c r="B558" s="1"/>
      <c r="C558" s="2"/>
    </row>
    <row r="559" spans="2:3" ht="14.25" x14ac:dyDescent="0.45">
      <c r="B559" s="1"/>
      <c r="C559" s="2"/>
    </row>
    <row r="560" spans="2:3" ht="14.25" x14ac:dyDescent="0.45">
      <c r="B560" s="1"/>
      <c r="C560" s="2"/>
    </row>
    <row r="561" spans="2:3" ht="14.25" x14ac:dyDescent="0.45">
      <c r="B561" s="1"/>
      <c r="C561" s="2"/>
    </row>
    <row r="562" spans="2:3" ht="14.25" x14ac:dyDescent="0.45">
      <c r="B562" s="1"/>
      <c r="C562" s="2"/>
    </row>
    <row r="563" spans="2:3" ht="14.25" x14ac:dyDescent="0.45">
      <c r="B563" s="1"/>
      <c r="C563" s="2"/>
    </row>
    <row r="564" spans="2:3" ht="14.25" x14ac:dyDescent="0.45">
      <c r="B564" s="1"/>
      <c r="C564" s="2"/>
    </row>
    <row r="565" spans="2:3" ht="14.25" x14ac:dyDescent="0.45">
      <c r="B565" s="1"/>
      <c r="C565" s="2"/>
    </row>
    <row r="566" spans="2:3" ht="14.25" x14ac:dyDescent="0.45">
      <c r="B566" s="1"/>
      <c r="C566" s="2"/>
    </row>
    <row r="567" spans="2:3" ht="14.25" x14ac:dyDescent="0.45">
      <c r="B567" s="1"/>
      <c r="C567" s="2"/>
    </row>
    <row r="568" spans="2:3" ht="14.25" x14ac:dyDescent="0.45">
      <c r="B568" s="1"/>
      <c r="C568" s="2"/>
    </row>
    <row r="569" spans="2:3" ht="14.25" x14ac:dyDescent="0.45">
      <c r="B569" s="1"/>
      <c r="C569" s="2"/>
    </row>
    <row r="570" spans="2:3" ht="14.25" x14ac:dyDescent="0.45">
      <c r="B570" s="1"/>
      <c r="C570" s="2"/>
    </row>
    <row r="571" spans="2:3" ht="14.25" x14ac:dyDescent="0.45">
      <c r="B571" s="1"/>
      <c r="C571" s="2"/>
    </row>
    <row r="572" spans="2:3" ht="14.25" x14ac:dyDescent="0.45">
      <c r="B572" s="1"/>
      <c r="C572" s="2"/>
    </row>
    <row r="573" spans="2:3" ht="14.25" x14ac:dyDescent="0.45">
      <c r="B573" s="1"/>
      <c r="C573" s="2"/>
    </row>
    <row r="574" spans="2:3" ht="14.25" x14ac:dyDescent="0.45">
      <c r="B574" s="1"/>
      <c r="C574" s="2"/>
    </row>
    <row r="575" spans="2:3" ht="14.25" x14ac:dyDescent="0.45">
      <c r="B575" s="1"/>
      <c r="C575" s="2"/>
    </row>
    <row r="576" spans="2:3" ht="14.25" x14ac:dyDescent="0.45">
      <c r="B576" s="1"/>
      <c r="C576" s="2"/>
    </row>
    <row r="577" spans="2:3" ht="14.25" x14ac:dyDescent="0.45">
      <c r="B577" s="1"/>
      <c r="C577" s="2"/>
    </row>
    <row r="578" spans="2:3" ht="14.25" x14ac:dyDescent="0.45">
      <c r="B578" s="1"/>
      <c r="C578" s="2"/>
    </row>
    <row r="579" spans="2:3" ht="14.25" x14ac:dyDescent="0.45">
      <c r="B579" s="1"/>
      <c r="C579" s="2"/>
    </row>
    <row r="580" spans="2:3" ht="14.25" x14ac:dyDescent="0.45">
      <c r="B580" s="1"/>
      <c r="C580" s="2"/>
    </row>
    <row r="581" spans="2:3" ht="14.25" x14ac:dyDescent="0.45">
      <c r="B581" s="1"/>
      <c r="C581" s="2"/>
    </row>
    <row r="582" spans="2:3" ht="14.25" x14ac:dyDescent="0.45">
      <c r="B582" s="1"/>
      <c r="C582" s="2"/>
    </row>
    <row r="583" spans="2:3" ht="14.25" x14ac:dyDescent="0.45">
      <c r="B583" s="1"/>
      <c r="C583" s="2"/>
    </row>
    <row r="584" spans="2:3" ht="14.25" x14ac:dyDescent="0.45">
      <c r="B584" s="1"/>
      <c r="C584" s="2"/>
    </row>
    <row r="585" spans="2:3" ht="14.25" x14ac:dyDescent="0.45">
      <c r="B585" s="1"/>
      <c r="C585" s="2"/>
    </row>
    <row r="586" spans="2:3" ht="14.25" x14ac:dyDescent="0.45">
      <c r="B586" s="1"/>
      <c r="C586" s="2"/>
    </row>
    <row r="587" spans="2:3" ht="14.25" x14ac:dyDescent="0.45">
      <c r="B587" s="1"/>
      <c r="C587" s="2"/>
    </row>
    <row r="588" spans="2:3" ht="14.25" x14ac:dyDescent="0.45">
      <c r="B588" s="1"/>
      <c r="C588" s="2"/>
    </row>
    <row r="589" spans="2:3" ht="14.25" x14ac:dyDescent="0.45">
      <c r="B589" s="1"/>
      <c r="C589" s="2"/>
    </row>
    <row r="590" spans="2:3" ht="14.25" x14ac:dyDescent="0.45">
      <c r="B590" s="1"/>
      <c r="C590" s="2"/>
    </row>
    <row r="591" spans="2:3" ht="14.25" x14ac:dyDescent="0.45">
      <c r="B591" s="1"/>
      <c r="C591" s="2"/>
    </row>
    <row r="592" spans="2:3" ht="14.25" x14ac:dyDescent="0.45">
      <c r="B592" s="1"/>
      <c r="C592" s="2"/>
    </row>
    <row r="593" spans="2:3" ht="14.25" x14ac:dyDescent="0.45">
      <c r="B593" s="1"/>
      <c r="C593" s="2"/>
    </row>
    <row r="594" spans="2:3" ht="14.25" x14ac:dyDescent="0.45">
      <c r="B594" s="1"/>
      <c r="C594" s="2"/>
    </row>
    <row r="595" spans="2:3" ht="14.25" x14ac:dyDescent="0.45">
      <c r="B595" s="1"/>
      <c r="C595" s="2"/>
    </row>
    <row r="596" spans="2:3" ht="14.25" x14ac:dyDescent="0.45">
      <c r="B596" s="1"/>
      <c r="C596" s="2"/>
    </row>
    <row r="597" spans="2:3" ht="14.25" x14ac:dyDescent="0.45">
      <c r="B597" s="1"/>
      <c r="C597" s="2"/>
    </row>
    <row r="598" spans="2:3" ht="14.25" x14ac:dyDescent="0.45">
      <c r="B598" s="1"/>
      <c r="C598" s="2"/>
    </row>
    <row r="599" spans="2:3" ht="14.25" x14ac:dyDescent="0.45">
      <c r="B599" s="1"/>
      <c r="C599" s="2"/>
    </row>
    <row r="600" spans="2:3" ht="14.25" x14ac:dyDescent="0.45">
      <c r="B600" s="1"/>
      <c r="C600" s="2"/>
    </row>
    <row r="601" spans="2:3" ht="14.25" x14ac:dyDescent="0.45">
      <c r="B601" s="1"/>
      <c r="C601" s="2"/>
    </row>
    <row r="602" spans="2:3" ht="14.25" x14ac:dyDescent="0.45">
      <c r="B602" s="1"/>
      <c r="C602" s="2"/>
    </row>
    <row r="603" spans="2:3" ht="14.25" x14ac:dyDescent="0.45">
      <c r="B603" s="1"/>
      <c r="C603" s="2"/>
    </row>
    <row r="604" spans="2:3" ht="14.25" x14ac:dyDescent="0.45">
      <c r="B604" s="1"/>
      <c r="C604" s="2"/>
    </row>
    <row r="605" spans="2:3" ht="14.25" x14ac:dyDescent="0.45">
      <c r="B605" s="1"/>
      <c r="C605" s="2"/>
    </row>
    <row r="606" spans="2:3" ht="14.25" x14ac:dyDescent="0.45">
      <c r="B606" s="1"/>
      <c r="C606" s="2"/>
    </row>
    <row r="607" spans="2:3" ht="14.25" x14ac:dyDescent="0.45">
      <c r="B607" s="1"/>
      <c r="C607" s="2"/>
    </row>
    <row r="608" spans="2:3" ht="14.25" x14ac:dyDescent="0.45">
      <c r="B608" s="1"/>
      <c r="C608" s="2"/>
    </row>
    <row r="609" spans="2:3" ht="14.25" x14ac:dyDescent="0.45">
      <c r="B609" s="1"/>
      <c r="C609" s="2"/>
    </row>
    <row r="610" spans="2:3" ht="14.25" x14ac:dyDescent="0.45">
      <c r="B610" s="1"/>
      <c r="C610" s="2"/>
    </row>
    <row r="611" spans="2:3" ht="14.25" x14ac:dyDescent="0.45">
      <c r="B611" s="1"/>
      <c r="C611" s="2"/>
    </row>
    <row r="612" spans="2:3" ht="14.25" x14ac:dyDescent="0.45">
      <c r="B612" s="1"/>
      <c r="C612" s="2"/>
    </row>
    <row r="613" spans="2:3" ht="14.25" x14ac:dyDescent="0.45">
      <c r="B613" s="1"/>
      <c r="C613" s="2"/>
    </row>
    <row r="614" spans="2:3" ht="14.25" x14ac:dyDescent="0.45">
      <c r="B614" s="1"/>
      <c r="C614" s="2"/>
    </row>
    <row r="615" spans="2:3" ht="14.25" x14ac:dyDescent="0.45">
      <c r="B615" s="1"/>
      <c r="C615" s="2"/>
    </row>
    <row r="616" spans="2:3" ht="14.25" x14ac:dyDescent="0.45">
      <c r="B616" s="1"/>
      <c r="C616" s="2"/>
    </row>
    <row r="617" spans="2:3" ht="14.25" x14ac:dyDescent="0.45">
      <c r="B617" s="1"/>
      <c r="C617" s="2"/>
    </row>
    <row r="618" spans="2:3" ht="14.25" x14ac:dyDescent="0.45">
      <c r="B618" s="1"/>
      <c r="C618" s="2"/>
    </row>
    <row r="619" spans="2:3" ht="14.25" x14ac:dyDescent="0.45">
      <c r="B619" s="1"/>
      <c r="C619" s="2"/>
    </row>
    <row r="620" spans="2:3" ht="14.25" x14ac:dyDescent="0.45">
      <c r="B620" s="1"/>
      <c r="C620" s="2"/>
    </row>
    <row r="621" spans="2:3" ht="14.25" x14ac:dyDescent="0.45">
      <c r="B621" s="1"/>
      <c r="C621" s="2"/>
    </row>
    <row r="622" spans="2:3" ht="14.25" x14ac:dyDescent="0.45">
      <c r="B622" s="1"/>
      <c r="C622" s="2"/>
    </row>
    <row r="623" spans="2:3" ht="14.25" x14ac:dyDescent="0.45">
      <c r="B623" s="1"/>
      <c r="C623" s="2"/>
    </row>
    <row r="624" spans="2:3" ht="14.25" x14ac:dyDescent="0.45">
      <c r="B624" s="1"/>
      <c r="C624" s="2"/>
    </row>
    <row r="625" spans="2:3" ht="14.25" x14ac:dyDescent="0.45">
      <c r="B625" s="1"/>
      <c r="C625" s="2"/>
    </row>
    <row r="626" spans="2:3" ht="14.25" x14ac:dyDescent="0.45">
      <c r="B626" s="1"/>
      <c r="C626" s="2"/>
    </row>
    <row r="627" spans="2:3" ht="14.25" x14ac:dyDescent="0.45">
      <c r="B627" s="1"/>
      <c r="C627" s="2"/>
    </row>
    <row r="628" spans="2:3" ht="14.25" x14ac:dyDescent="0.45">
      <c r="B628" s="1"/>
      <c r="C628" s="2"/>
    </row>
    <row r="629" spans="2:3" ht="14.25" x14ac:dyDescent="0.45">
      <c r="B629" s="1"/>
      <c r="C629" s="2"/>
    </row>
    <row r="630" spans="2:3" ht="14.25" x14ac:dyDescent="0.45">
      <c r="B630" s="1"/>
      <c r="C630" s="2"/>
    </row>
    <row r="631" spans="2:3" ht="14.25" x14ac:dyDescent="0.45">
      <c r="B631" s="1"/>
      <c r="C631" s="2"/>
    </row>
    <row r="632" spans="2:3" ht="14.25" x14ac:dyDescent="0.45">
      <c r="B632" s="1"/>
      <c r="C632" s="2"/>
    </row>
    <row r="633" spans="2:3" ht="14.25" x14ac:dyDescent="0.45">
      <c r="B633" s="1"/>
      <c r="C633" s="2"/>
    </row>
    <row r="634" spans="2:3" ht="14.25" x14ac:dyDescent="0.45">
      <c r="B634" s="1"/>
      <c r="C634" s="2"/>
    </row>
    <row r="635" spans="2:3" ht="14.25" x14ac:dyDescent="0.45">
      <c r="B635" s="1"/>
      <c r="C635" s="2"/>
    </row>
    <row r="636" spans="2:3" ht="14.25" x14ac:dyDescent="0.45">
      <c r="B636" s="1"/>
      <c r="C636" s="2"/>
    </row>
    <row r="637" spans="2:3" ht="14.25" x14ac:dyDescent="0.45">
      <c r="B637" s="1"/>
      <c r="C637" s="2"/>
    </row>
    <row r="638" spans="2:3" ht="14.25" x14ac:dyDescent="0.45">
      <c r="B638" s="1"/>
      <c r="C638" s="2"/>
    </row>
    <row r="639" spans="2:3" ht="14.25" x14ac:dyDescent="0.45">
      <c r="B639" s="1"/>
      <c r="C639" s="2"/>
    </row>
    <row r="640" spans="2:3" ht="14.25" x14ac:dyDescent="0.45">
      <c r="B640" s="1"/>
      <c r="C640" s="2"/>
    </row>
    <row r="641" spans="2:3" ht="14.25" x14ac:dyDescent="0.45">
      <c r="B641" s="1"/>
      <c r="C641" s="2"/>
    </row>
    <row r="642" spans="2:3" ht="14.25" x14ac:dyDescent="0.45">
      <c r="B642" s="1"/>
      <c r="C642" s="2"/>
    </row>
    <row r="643" spans="2:3" ht="14.25" x14ac:dyDescent="0.45">
      <c r="B643" s="1"/>
      <c r="C643" s="2"/>
    </row>
    <row r="644" spans="2:3" ht="14.25" x14ac:dyDescent="0.45">
      <c r="B644" s="1"/>
      <c r="C644" s="2"/>
    </row>
    <row r="645" spans="2:3" ht="14.25" x14ac:dyDescent="0.45">
      <c r="B645" s="1"/>
      <c r="C645" s="2"/>
    </row>
    <row r="646" spans="2:3" ht="14.25" x14ac:dyDescent="0.45">
      <c r="B646" s="1"/>
      <c r="C646" s="2"/>
    </row>
    <row r="647" spans="2:3" ht="14.25" x14ac:dyDescent="0.45">
      <c r="B647" s="1"/>
      <c r="C647" s="2"/>
    </row>
    <row r="648" spans="2:3" ht="14.25" x14ac:dyDescent="0.45">
      <c r="B648" s="1"/>
      <c r="C648" s="2"/>
    </row>
    <row r="649" spans="2:3" ht="14.25" x14ac:dyDescent="0.45">
      <c r="B649" s="1"/>
      <c r="C649" s="2"/>
    </row>
    <row r="650" spans="2:3" ht="14.25" x14ac:dyDescent="0.45">
      <c r="B650" s="1"/>
      <c r="C650" s="2"/>
    </row>
    <row r="651" spans="2:3" ht="14.25" x14ac:dyDescent="0.45">
      <c r="B651" s="1"/>
      <c r="C651" s="2"/>
    </row>
    <row r="652" spans="2:3" ht="14.25" x14ac:dyDescent="0.45">
      <c r="B652" s="1"/>
      <c r="C652" s="2"/>
    </row>
    <row r="653" spans="2:3" ht="14.25" x14ac:dyDescent="0.45">
      <c r="B653" s="1"/>
      <c r="C653" s="2"/>
    </row>
    <row r="654" spans="2:3" ht="14.25" x14ac:dyDescent="0.45">
      <c r="B654" s="1"/>
      <c r="C654" s="2"/>
    </row>
    <row r="655" spans="2:3" ht="14.25" x14ac:dyDescent="0.45">
      <c r="B655" s="1"/>
      <c r="C655" s="2"/>
    </row>
    <row r="656" spans="2:3" ht="14.25" x14ac:dyDescent="0.45">
      <c r="B656" s="1"/>
      <c r="C656" s="2"/>
    </row>
    <row r="657" spans="2:3" ht="14.25" x14ac:dyDescent="0.45">
      <c r="B657" s="1"/>
      <c r="C657" s="2"/>
    </row>
    <row r="658" spans="2:3" ht="14.25" x14ac:dyDescent="0.45">
      <c r="B658" s="1"/>
      <c r="C658" s="2"/>
    </row>
    <row r="659" spans="2:3" ht="14.25" x14ac:dyDescent="0.45">
      <c r="B659" s="1"/>
      <c r="C659" s="2"/>
    </row>
    <row r="660" spans="2:3" ht="14.25" x14ac:dyDescent="0.45">
      <c r="B660" s="1"/>
      <c r="C660" s="2"/>
    </row>
    <row r="661" spans="2:3" ht="14.25" x14ac:dyDescent="0.45">
      <c r="B661" s="1"/>
      <c r="C661" s="2"/>
    </row>
    <row r="662" spans="2:3" ht="14.25" x14ac:dyDescent="0.45">
      <c r="B662" s="1"/>
      <c r="C662" s="2"/>
    </row>
    <row r="663" spans="2:3" ht="14.25" x14ac:dyDescent="0.45">
      <c r="B663" s="1"/>
      <c r="C663" s="2"/>
    </row>
    <row r="664" spans="2:3" ht="14.25" x14ac:dyDescent="0.45">
      <c r="B664" s="1"/>
      <c r="C664" s="2"/>
    </row>
    <row r="665" spans="2:3" ht="14.25" x14ac:dyDescent="0.45">
      <c r="B665" s="1"/>
      <c r="C665" s="2"/>
    </row>
    <row r="666" spans="2:3" ht="14.25" x14ac:dyDescent="0.45">
      <c r="B666" s="1"/>
      <c r="C666" s="2"/>
    </row>
    <row r="667" spans="2:3" ht="14.25" x14ac:dyDescent="0.45">
      <c r="B667" s="1"/>
      <c r="C667" s="2"/>
    </row>
    <row r="668" spans="2:3" ht="14.25" x14ac:dyDescent="0.45">
      <c r="B668" s="1"/>
      <c r="C668" s="2"/>
    </row>
    <row r="669" spans="2:3" ht="14.25" x14ac:dyDescent="0.45">
      <c r="B669" s="1"/>
      <c r="C669" s="2"/>
    </row>
    <row r="670" spans="2:3" ht="14.25" x14ac:dyDescent="0.45">
      <c r="B670" s="1"/>
      <c r="C670" s="2"/>
    </row>
    <row r="671" spans="2:3" ht="14.25" x14ac:dyDescent="0.45">
      <c r="B671" s="1"/>
      <c r="C671" s="2"/>
    </row>
    <row r="672" spans="2:3" ht="14.25" x14ac:dyDescent="0.45">
      <c r="B672" s="1"/>
      <c r="C672" s="2"/>
    </row>
    <row r="673" spans="2:3" ht="14.25" x14ac:dyDescent="0.45">
      <c r="B673" s="1"/>
      <c r="C673" s="2"/>
    </row>
    <row r="674" spans="2:3" ht="14.25" x14ac:dyDescent="0.45">
      <c r="B674" s="1"/>
      <c r="C674" s="2"/>
    </row>
    <row r="675" spans="2:3" ht="14.25" x14ac:dyDescent="0.45">
      <c r="B675" s="1"/>
      <c r="C675" s="2"/>
    </row>
    <row r="676" spans="2:3" ht="14.25" x14ac:dyDescent="0.45">
      <c r="B676" s="1"/>
      <c r="C676" s="2"/>
    </row>
    <row r="677" spans="2:3" ht="14.25" x14ac:dyDescent="0.45">
      <c r="B677" s="1"/>
      <c r="C677" s="2"/>
    </row>
    <row r="678" spans="2:3" ht="14.25" x14ac:dyDescent="0.45">
      <c r="B678" s="1"/>
      <c r="C678" s="2"/>
    </row>
    <row r="679" spans="2:3" ht="14.25" x14ac:dyDescent="0.45">
      <c r="B679" s="1"/>
      <c r="C679" s="2"/>
    </row>
    <row r="680" spans="2:3" ht="14.25" x14ac:dyDescent="0.45">
      <c r="B680" s="1"/>
      <c r="C680" s="2"/>
    </row>
    <row r="681" spans="2:3" ht="14.25" x14ac:dyDescent="0.45">
      <c r="B681" s="1"/>
      <c r="C681" s="2"/>
    </row>
    <row r="682" spans="2:3" ht="14.25" x14ac:dyDescent="0.45">
      <c r="B682" s="1"/>
      <c r="C682" s="2"/>
    </row>
    <row r="683" spans="2:3" ht="14.25" x14ac:dyDescent="0.45">
      <c r="B683" s="1"/>
      <c r="C683" s="2"/>
    </row>
    <row r="684" spans="2:3" ht="14.25" x14ac:dyDescent="0.45">
      <c r="B684" s="1"/>
      <c r="C684" s="2"/>
    </row>
    <row r="685" spans="2:3" ht="14.25" x14ac:dyDescent="0.45">
      <c r="B685" s="1"/>
      <c r="C685" s="2"/>
    </row>
    <row r="686" spans="2:3" ht="14.25" x14ac:dyDescent="0.45">
      <c r="B686" s="1"/>
      <c r="C686" s="2"/>
    </row>
    <row r="687" spans="2:3" ht="14.25" x14ac:dyDescent="0.45">
      <c r="B687" s="1"/>
      <c r="C687" s="2"/>
    </row>
    <row r="688" spans="2:3" ht="14.25" x14ac:dyDescent="0.45">
      <c r="B688" s="1"/>
      <c r="C688" s="2"/>
    </row>
    <row r="689" spans="2:3" ht="14.25" x14ac:dyDescent="0.45">
      <c r="B689" s="1"/>
      <c r="C689" s="2"/>
    </row>
    <row r="690" spans="2:3" ht="14.25" x14ac:dyDescent="0.45">
      <c r="B690" s="1"/>
      <c r="C690" s="2"/>
    </row>
    <row r="691" spans="2:3" ht="14.25" x14ac:dyDescent="0.45">
      <c r="B691" s="1"/>
      <c r="C691" s="2"/>
    </row>
    <row r="692" spans="2:3" ht="14.25" x14ac:dyDescent="0.45">
      <c r="B692" s="1"/>
      <c r="C692" s="2"/>
    </row>
    <row r="693" spans="2:3" ht="14.25" x14ac:dyDescent="0.45">
      <c r="B693" s="1"/>
      <c r="C693" s="2"/>
    </row>
    <row r="694" spans="2:3" ht="14.25" x14ac:dyDescent="0.45">
      <c r="B694" s="1"/>
      <c r="C694" s="2"/>
    </row>
    <row r="695" spans="2:3" ht="14.25" x14ac:dyDescent="0.45">
      <c r="B695" s="1"/>
      <c r="C695" s="2"/>
    </row>
    <row r="696" spans="2:3" ht="14.25" x14ac:dyDescent="0.45">
      <c r="B696" s="1"/>
      <c r="C696" s="2"/>
    </row>
    <row r="697" spans="2:3" ht="14.25" x14ac:dyDescent="0.45">
      <c r="B697" s="1"/>
      <c r="C697" s="2"/>
    </row>
    <row r="698" spans="2:3" ht="14.25" x14ac:dyDescent="0.45">
      <c r="B698" s="1"/>
      <c r="C698" s="2"/>
    </row>
    <row r="699" spans="2:3" ht="14.25" x14ac:dyDescent="0.45">
      <c r="B699" s="1"/>
      <c r="C699" s="2"/>
    </row>
    <row r="700" spans="2:3" ht="14.25" x14ac:dyDescent="0.45">
      <c r="B700" s="1"/>
      <c r="C700" s="2"/>
    </row>
    <row r="701" spans="2:3" ht="14.25" x14ac:dyDescent="0.45">
      <c r="B701" s="1"/>
      <c r="C701" s="2"/>
    </row>
    <row r="702" spans="2:3" ht="14.25" x14ac:dyDescent="0.45">
      <c r="B702" s="1"/>
      <c r="C702" s="2"/>
    </row>
    <row r="703" spans="2:3" ht="14.25" x14ac:dyDescent="0.45">
      <c r="B703" s="1"/>
      <c r="C703" s="2"/>
    </row>
    <row r="704" spans="2:3" ht="14.25" x14ac:dyDescent="0.45">
      <c r="B704" s="1"/>
      <c r="C704" s="2"/>
    </row>
    <row r="705" spans="2:3" ht="14.25" x14ac:dyDescent="0.45">
      <c r="B705" s="1"/>
      <c r="C705" s="2"/>
    </row>
    <row r="706" spans="2:3" ht="14.25" x14ac:dyDescent="0.45">
      <c r="B706" s="1"/>
      <c r="C706" s="2"/>
    </row>
    <row r="707" spans="2:3" ht="14.25" x14ac:dyDescent="0.45">
      <c r="B707" s="1"/>
      <c r="C707" s="2"/>
    </row>
    <row r="708" spans="2:3" ht="14.25" x14ac:dyDescent="0.45">
      <c r="B708" s="1"/>
      <c r="C708" s="2"/>
    </row>
    <row r="709" spans="2:3" ht="14.25" x14ac:dyDescent="0.45">
      <c r="B709" s="1"/>
      <c r="C709" s="2"/>
    </row>
    <row r="710" spans="2:3" ht="14.25" x14ac:dyDescent="0.45">
      <c r="B710" s="1"/>
      <c r="C710" s="2"/>
    </row>
    <row r="711" spans="2:3" ht="14.25" x14ac:dyDescent="0.45">
      <c r="B711" s="1"/>
      <c r="C711" s="2"/>
    </row>
    <row r="712" spans="2:3" ht="14.25" x14ac:dyDescent="0.45">
      <c r="B712" s="1"/>
      <c r="C712" s="2"/>
    </row>
    <row r="713" spans="2:3" ht="14.25" x14ac:dyDescent="0.45">
      <c r="B713" s="1"/>
      <c r="C713" s="2"/>
    </row>
    <row r="714" spans="2:3" ht="14.25" x14ac:dyDescent="0.45">
      <c r="B714" s="1"/>
      <c r="C714" s="2"/>
    </row>
    <row r="715" spans="2:3" ht="14.25" x14ac:dyDescent="0.45">
      <c r="B715" s="1"/>
      <c r="C715" s="2"/>
    </row>
    <row r="716" spans="2:3" ht="14.25" x14ac:dyDescent="0.45">
      <c r="B716" s="1"/>
      <c r="C716" s="2"/>
    </row>
    <row r="717" spans="2:3" ht="14.25" x14ac:dyDescent="0.45">
      <c r="B717" s="1"/>
      <c r="C717" s="2"/>
    </row>
    <row r="718" spans="2:3" ht="14.25" x14ac:dyDescent="0.45">
      <c r="B718" s="1"/>
      <c r="C718" s="2"/>
    </row>
    <row r="719" spans="2:3" ht="14.25" x14ac:dyDescent="0.45">
      <c r="B719" s="1"/>
      <c r="C719" s="2"/>
    </row>
    <row r="720" spans="2:3" ht="14.25" x14ac:dyDescent="0.45">
      <c r="B720" s="1"/>
      <c r="C720" s="2"/>
    </row>
    <row r="721" spans="2:3" ht="14.25" x14ac:dyDescent="0.45">
      <c r="B721" s="1"/>
      <c r="C721" s="2"/>
    </row>
    <row r="722" spans="2:3" ht="14.25" x14ac:dyDescent="0.45">
      <c r="B722" s="1"/>
      <c r="C722" s="2"/>
    </row>
    <row r="723" spans="2:3" ht="14.25" x14ac:dyDescent="0.45">
      <c r="B723" s="1"/>
      <c r="C723" s="2"/>
    </row>
    <row r="724" spans="2:3" ht="14.25" x14ac:dyDescent="0.45">
      <c r="B724" s="1"/>
      <c r="C724" s="2"/>
    </row>
    <row r="725" spans="2:3" ht="14.25" x14ac:dyDescent="0.45">
      <c r="B725" s="1"/>
      <c r="C725" s="2"/>
    </row>
    <row r="726" spans="2:3" ht="14.25" x14ac:dyDescent="0.45">
      <c r="B726" s="1"/>
      <c r="C726" s="2"/>
    </row>
    <row r="727" spans="2:3" ht="14.25" x14ac:dyDescent="0.45">
      <c r="B727" s="1"/>
      <c r="C727" s="2"/>
    </row>
    <row r="728" spans="2:3" ht="14.25" x14ac:dyDescent="0.45">
      <c r="B728" s="1"/>
      <c r="C728" s="2"/>
    </row>
    <row r="729" spans="2:3" ht="14.25" x14ac:dyDescent="0.45">
      <c r="B729" s="1"/>
      <c r="C729" s="2"/>
    </row>
    <row r="730" spans="2:3" ht="14.25" x14ac:dyDescent="0.45">
      <c r="B730" s="1"/>
      <c r="C730" s="2"/>
    </row>
    <row r="731" spans="2:3" ht="14.25" x14ac:dyDescent="0.45">
      <c r="B731" s="1"/>
      <c r="C731" s="2"/>
    </row>
    <row r="732" spans="2:3" ht="14.25" x14ac:dyDescent="0.45">
      <c r="B732" s="1"/>
      <c r="C732" s="2"/>
    </row>
    <row r="733" spans="2:3" ht="14.25" x14ac:dyDescent="0.45">
      <c r="B733" s="1"/>
      <c r="C733" s="2"/>
    </row>
    <row r="734" spans="2:3" ht="14.25" x14ac:dyDescent="0.45">
      <c r="B734" s="1"/>
      <c r="C734" s="2"/>
    </row>
    <row r="735" spans="2:3" ht="14.25" x14ac:dyDescent="0.45">
      <c r="B735" s="1"/>
      <c r="C735" s="2"/>
    </row>
    <row r="736" spans="2:3" ht="14.25" x14ac:dyDescent="0.45">
      <c r="B736" s="1"/>
      <c r="C736" s="2"/>
    </row>
    <row r="737" spans="2:3" ht="14.25" x14ac:dyDescent="0.45">
      <c r="B737" s="1"/>
      <c r="C737" s="2"/>
    </row>
    <row r="738" spans="2:3" ht="14.25" x14ac:dyDescent="0.45">
      <c r="B738" s="1"/>
      <c r="C738" s="2"/>
    </row>
    <row r="739" spans="2:3" ht="14.25" x14ac:dyDescent="0.45">
      <c r="B739" s="1"/>
      <c r="C739" s="2"/>
    </row>
    <row r="740" spans="2:3" ht="14.25" x14ac:dyDescent="0.45">
      <c r="B740" s="1"/>
      <c r="C740" s="2"/>
    </row>
    <row r="741" spans="2:3" ht="14.25" x14ac:dyDescent="0.45">
      <c r="B741" s="1"/>
      <c r="C741" s="2"/>
    </row>
    <row r="742" spans="2:3" ht="14.25" x14ac:dyDescent="0.45">
      <c r="B742" s="1"/>
      <c r="C742" s="2"/>
    </row>
    <row r="743" spans="2:3" ht="14.25" x14ac:dyDescent="0.45">
      <c r="B743" s="1"/>
      <c r="C743" s="2"/>
    </row>
    <row r="744" spans="2:3" ht="14.25" x14ac:dyDescent="0.45">
      <c r="B744" s="1"/>
      <c r="C744" s="2"/>
    </row>
    <row r="745" spans="2:3" ht="14.25" x14ac:dyDescent="0.45">
      <c r="B745" s="1"/>
      <c r="C745" s="2"/>
    </row>
    <row r="746" spans="2:3" ht="14.25" x14ac:dyDescent="0.45">
      <c r="B746" s="1"/>
      <c r="C746" s="2"/>
    </row>
    <row r="747" spans="2:3" ht="14.25" x14ac:dyDescent="0.45">
      <c r="B747" s="1"/>
      <c r="C747" s="2"/>
    </row>
    <row r="748" spans="2:3" ht="14.25" x14ac:dyDescent="0.45">
      <c r="B748" s="1"/>
      <c r="C748" s="2"/>
    </row>
    <row r="749" spans="2:3" ht="14.25" x14ac:dyDescent="0.45">
      <c r="B749" s="1"/>
      <c r="C749" s="2"/>
    </row>
    <row r="750" spans="2:3" ht="14.25" x14ac:dyDescent="0.45">
      <c r="B750" s="1"/>
      <c r="C750" s="2"/>
    </row>
    <row r="751" spans="2:3" ht="14.25" x14ac:dyDescent="0.45">
      <c r="B751" s="1"/>
      <c r="C751" s="2"/>
    </row>
    <row r="752" spans="2:3" ht="14.25" x14ac:dyDescent="0.45">
      <c r="B752" s="1"/>
      <c r="C752" s="2"/>
    </row>
    <row r="753" spans="2:3" ht="14.25" x14ac:dyDescent="0.45">
      <c r="B753" s="1"/>
      <c r="C753" s="2"/>
    </row>
    <row r="754" spans="2:3" ht="14.25" x14ac:dyDescent="0.45">
      <c r="B754" s="1"/>
      <c r="C754" s="2"/>
    </row>
    <row r="755" spans="2:3" ht="14.25" x14ac:dyDescent="0.45">
      <c r="B755" s="1"/>
      <c r="C755" s="2"/>
    </row>
    <row r="756" spans="2:3" ht="14.25" x14ac:dyDescent="0.45">
      <c r="B756" s="1"/>
      <c r="C756" s="2"/>
    </row>
    <row r="757" spans="2:3" ht="14.25" x14ac:dyDescent="0.45">
      <c r="B757" s="1"/>
      <c r="C757" s="2"/>
    </row>
    <row r="758" spans="2:3" ht="14.25" x14ac:dyDescent="0.45">
      <c r="B758" s="1"/>
      <c r="C758" s="2"/>
    </row>
    <row r="759" spans="2:3" ht="14.25" x14ac:dyDescent="0.45">
      <c r="B759" s="1"/>
      <c r="C759" s="2"/>
    </row>
    <row r="760" spans="2:3" ht="14.25" x14ac:dyDescent="0.45">
      <c r="B760" s="1"/>
      <c r="C760" s="2"/>
    </row>
    <row r="761" spans="2:3" ht="14.25" x14ac:dyDescent="0.45">
      <c r="B761" s="1"/>
      <c r="C761" s="2"/>
    </row>
    <row r="762" spans="2:3" ht="14.25" x14ac:dyDescent="0.45">
      <c r="B762" s="1"/>
      <c r="C762" s="2"/>
    </row>
    <row r="763" spans="2:3" ht="14.25" x14ac:dyDescent="0.45">
      <c r="B763" s="1"/>
      <c r="C763" s="2"/>
    </row>
    <row r="764" spans="2:3" ht="14.25" x14ac:dyDescent="0.45">
      <c r="B764" s="1"/>
      <c r="C764" s="2"/>
    </row>
    <row r="765" spans="2:3" ht="14.25" x14ac:dyDescent="0.45">
      <c r="B765" s="1"/>
      <c r="C765" s="2"/>
    </row>
    <row r="766" spans="2:3" ht="14.25" x14ac:dyDescent="0.45">
      <c r="B766" s="1"/>
      <c r="C766" s="2"/>
    </row>
    <row r="767" spans="2:3" ht="14.25" x14ac:dyDescent="0.45">
      <c r="B767" s="1"/>
      <c r="C767" s="2"/>
    </row>
    <row r="768" spans="2:3" ht="14.25" x14ac:dyDescent="0.45">
      <c r="B768" s="1"/>
      <c r="C768" s="2"/>
    </row>
    <row r="769" spans="2:3" ht="14.25" x14ac:dyDescent="0.45">
      <c r="B769" s="1"/>
      <c r="C769" s="2"/>
    </row>
    <row r="770" spans="2:3" ht="14.25" x14ac:dyDescent="0.45">
      <c r="B770" s="1"/>
      <c r="C770" s="2"/>
    </row>
    <row r="771" spans="2:3" ht="14.25" x14ac:dyDescent="0.45">
      <c r="B771" s="1"/>
      <c r="C771" s="2"/>
    </row>
    <row r="772" spans="2:3" ht="14.25" x14ac:dyDescent="0.45">
      <c r="B772" s="1"/>
      <c r="C772" s="2"/>
    </row>
    <row r="773" spans="2:3" ht="14.25" x14ac:dyDescent="0.45">
      <c r="B773" s="1"/>
      <c r="C773" s="2"/>
    </row>
    <row r="774" spans="2:3" ht="14.25" x14ac:dyDescent="0.45">
      <c r="B774" s="1"/>
      <c r="C774" s="2"/>
    </row>
    <row r="775" spans="2:3" ht="14.25" x14ac:dyDescent="0.45">
      <c r="B775" s="1"/>
      <c r="C775" s="2"/>
    </row>
    <row r="776" spans="2:3" ht="14.25" x14ac:dyDescent="0.45">
      <c r="B776" s="1"/>
      <c r="C776" s="2"/>
    </row>
    <row r="777" spans="2:3" ht="14.25" x14ac:dyDescent="0.45">
      <c r="B777" s="1"/>
      <c r="C777" s="2"/>
    </row>
    <row r="778" spans="2:3" ht="14.25" x14ac:dyDescent="0.45">
      <c r="B778" s="1"/>
      <c r="C778" s="2"/>
    </row>
    <row r="779" spans="2:3" ht="14.25" x14ac:dyDescent="0.45">
      <c r="B779" s="1"/>
      <c r="C779" s="2"/>
    </row>
    <row r="780" spans="2:3" ht="14.25" x14ac:dyDescent="0.45">
      <c r="B780" s="1"/>
      <c r="C780" s="2"/>
    </row>
    <row r="781" spans="2:3" ht="14.25" x14ac:dyDescent="0.45">
      <c r="B781" s="1"/>
      <c r="C781" s="2"/>
    </row>
    <row r="782" spans="2:3" ht="14.25" x14ac:dyDescent="0.45">
      <c r="B782" s="1"/>
      <c r="C782" s="2"/>
    </row>
    <row r="783" spans="2:3" ht="14.25" x14ac:dyDescent="0.45">
      <c r="B783" s="1"/>
      <c r="C783" s="2"/>
    </row>
    <row r="784" spans="2:3" ht="14.25" x14ac:dyDescent="0.45">
      <c r="B784" s="1"/>
      <c r="C784" s="2"/>
    </row>
    <row r="785" spans="2:3" ht="14.25" x14ac:dyDescent="0.45">
      <c r="B785" s="1"/>
      <c r="C785" s="2"/>
    </row>
    <row r="786" spans="2:3" ht="14.25" x14ac:dyDescent="0.45">
      <c r="B786" s="1"/>
      <c r="C786" s="2"/>
    </row>
    <row r="787" spans="2:3" ht="14.25" x14ac:dyDescent="0.45">
      <c r="B787" s="1"/>
      <c r="C787" s="2"/>
    </row>
    <row r="788" spans="2:3" ht="14.25" x14ac:dyDescent="0.45">
      <c r="B788" s="1"/>
      <c r="C788" s="2"/>
    </row>
    <row r="789" spans="2:3" ht="14.25" x14ac:dyDescent="0.45">
      <c r="B789" s="1"/>
      <c r="C789" s="2"/>
    </row>
    <row r="790" spans="2:3" ht="14.25" x14ac:dyDescent="0.45">
      <c r="B790" s="1"/>
      <c r="C790" s="2"/>
    </row>
    <row r="791" spans="2:3" ht="14.25" x14ac:dyDescent="0.45">
      <c r="B791" s="1"/>
      <c r="C791" s="2"/>
    </row>
    <row r="792" spans="2:3" ht="14.25" x14ac:dyDescent="0.45">
      <c r="B792" s="1"/>
      <c r="C792" s="2"/>
    </row>
    <row r="793" spans="2:3" ht="14.25" x14ac:dyDescent="0.45">
      <c r="B793" s="1"/>
      <c r="C793" s="2"/>
    </row>
    <row r="794" spans="2:3" ht="14.25" x14ac:dyDescent="0.45">
      <c r="B794" s="1"/>
      <c r="C794" s="2"/>
    </row>
    <row r="795" spans="2:3" ht="14.25" x14ac:dyDescent="0.45">
      <c r="B795" s="1"/>
      <c r="C795" s="2"/>
    </row>
    <row r="796" spans="2:3" ht="14.25" x14ac:dyDescent="0.45">
      <c r="B796" s="1"/>
      <c r="C796" s="2"/>
    </row>
    <row r="797" spans="2:3" ht="14.25" x14ac:dyDescent="0.45">
      <c r="B797" s="1"/>
      <c r="C797" s="2"/>
    </row>
    <row r="798" spans="2:3" ht="14.25" x14ac:dyDescent="0.45">
      <c r="B798" s="1"/>
      <c r="C798" s="2"/>
    </row>
    <row r="799" spans="2:3" ht="14.25" x14ac:dyDescent="0.45">
      <c r="B799" s="1"/>
      <c r="C799" s="2"/>
    </row>
    <row r="800" spans="2:3" ht="14.25" x14ac:dyDescent="0.45">
      <c r="B800" s="1"/>
      <c r="C800" s="2"/>
    </row>
    <row r="801" spans="2:3" ht="14.25" x14ac:dyDescent="0.45">
      <c r="B801" s="1"/>
      <c r="C801" s="2"/>
    </row>
    <row r="802" spans="2:3" ht="14.25" x14ac:dyDescent="0.45">
      <c r="B802" s="1"/>
      <c r="C802" s="2"/>
    </row>
    <row r="803" spans="2:3" ht="14.25" x14ac:dyDescent="0.45">
      <c r="B803" s="1"/>
      <c r="C803" s="2"/>
    </row>
    <row r="804" spans="2:3" ht="14.25" x14ac:dyDescent="0.45">
      <c r="B804" s="1"/>
      <c r="C804" s="2"/>
    </row>
    <row r="805" spans="2:3" ht="14.25" x14ac:dyDescent="0.45">
      <c r="B805" s="1"/>
      <c r="C805" s="2"/>
    </row>
    <row r="806" spans="2:3" ht="14.25" x14ac:dyDescent="0.45">
      <c r="B806" s="1"/>
      <c r="C806" s="2"/>
    </row>
    <row r="807" spans="2:3" ht="14.25" x14ac:dyDescent="0.45">
      <c r="B807" s="1"/>
      <c r="C807" s="2"/>
    </row>
    <row r="808" spans="2:3" ht="14.25" x14ac:dyDescent="0.45">
      <c r="B808" s="1"/>
      <c r="C808" s="2"/>
    </row>
    <row r="809" spans="2:3" ht="14.25" x14ac:dyDescent="0.45">
      <c r="B809" s="1"/>
      <c r="C809" s="2"/>
    </row>
    <row r="810" spans="2:3" ht="14.25" x14ac:dyDescent="0.45">
      <c r="B810" s="1"/>
      <c r="C810" s="2"/>
    </row>
    <row r="811" spans="2:3" ht="14.25" x14ac:dyDescent="0.45">
      <c r="B811" s="1"/>
      <c r="C811" s="2"/>
    </row>
    <row r="812" spans="2:3" ht="14.25" x14ac:dyDescent="0.45">
      <c r="B812" s="1"/>
      <c r="C812" s="2"/>
    </row>
    <row r="813" spans="2:3" ht="14.25" x14ac:dyDescent="0.45">
      <c r="B813" s="1"/>
      <c r="C813" s="2"/>
    </row>
    <row r="814" spans="2:3" ht="14.25" x14ac:dyDescent="0.45">
      <c r="B814" s="1"/>
      <c r="C814" s="2"/>
    </row>
    <row r="815" spans="2:3" ht="14.25" x14ac:dyDescent="0.45">
      <c r="B815" s="1"/>
      <c r="C815" s="2"/>
    </row>
    <row r="816" spans="2:3" ht="14.25" x14ac:dyDescent="0.45">
      <c r="B816" s="1"/>
      <c r="C816" s="2"/>
    </row>
    <row r="817" spans="2:3" ht="14.25" x14ac:dyDescent="0.45">
      <c r="B817" s="1"/>
      <c r="C817" s="2"/>
    </row>
    <row r="818" spans="2:3" ht="14.25" x14ac:dyDescent="0.45">
      <c r="B818" s="1"/>
      <c r="C818" s="2"/>
    </row>
    <row r="819" spans="2:3" ht="14.25" x14ac:dyDescent="0.45">
      <c r="B819" s="1"/>
      <c r="C819" s="2"/>
    </row>
    <row r="820" spans="2:3" ht="14.25" x14ac:dyDescent="0.45">
      <c r="B820" s="1"/>
      <c r="C820" s="2"/>
    </row>
    <row r="821" spans="2:3" ht="14.25" x14ac:dyDescent="0.45">
      <c r="B821" s="1"/>
      <c r="C821" s="2"/>
    </row>
    <row r="822" spans="2:3" ht="14.25" x14ac:dyDescent="0.45">
      <c r="B822" s="1"/>
      <c r="C822" s="2"/>
    </row>
    <row r="823" spans="2:3" ht="14.25" x14ac:dyDescent="0.45">
      <c r="B823" s="1"/>
      <c r="C823" s="2"/>
    </row>
    <row r="824" spans="2:3" ht="14.25" x14ac:dyDescent="0.45">
      <c r="B824" s="1"/>
      <c r="C824" s="2"/>
    </row>
    <row r="825" spans="2:3" ht="14.25" x14ac:dyDescent="0.45">
      <c r="B825" s="1"/>
      <c r="C825" s="2"/>
    </row>
    <row r="826" spans="2:3" ht="14.25" x14ac:dyDescent="0.45">
      <c r="B826" s="1"/>
      <c r="C826" s="2"/>
    </row>
    <row r="827" spans="2:3" ht="14.25" x14ac:dyDescent="0.45">
      <c r="B827" s="1"/>
      <c r="C827" s="2"/>
    </row>
    <row r="828" spans="2:3" ht="14.25" x14ac:dyDescent="0.45">
      <c r="B828" s="1"/>
      <c r="C828" s="2"/>
    </row>
    <row r="829" spans="2:3" ht="14.25" x14ac:dyDescent="0.45">
      <c r="B829" s="1"/>
      <c r="C829" s="2"/>
    </row>
    <row r="830" spans="2:3" ht="14.25" x14ac:dyDescent="0.45">
      <c r="B830" s="1"/>
      <c r="C830" s="2"/>
    </row>
    <row r="831" spans="2:3" ht="14.25" x14ac:dyDescent="0.45">
      <c r="B831" s="1"/>
      <c r="C831" s="2"/>
    </row>
    <row r="832" spans="2:3" ht="14.25" x14ac:dyDescent="0.45">
      <c r="B832" s="1"/>
      <c r="C832" s="2"/>
    </row>
    <row r="833" spans="2:3" ht="14.25" x14ac:dyDescent="0.45">
      <c r="B833" s="1"/>
      <c r="C833" s="2"/>
    </row>
    <row r="834" spans="2:3" ht="14.25" x14ac:dyDescent="0.45">
      <c r="B834" s="1"/>
      <c r="C834" s="2"/>
    </row>
    <row r="835" spans="2:3" ht="14.25" x14ac:dyDescent="0.45">
      <c r="B835" s="1"/>
      <c r="C835" s="2"/>
    </row>
    <row r="836" spans="2:3" ht="14.25" x14ac:dyDescent="0.45">
      <c r="B836" s="1"/>
      <c r="C836" s="2"/>
    </row>
    <row r="837" spans="2:3" ht="14.25" x14ac:dyDescent="0.45">
      <c r="B837" s="1"/>
      <c r="C837" s="2"/>
    </row>
    <row r="838" spans="2:3" ht="14.25" x14ac:dyDescent="0.45">
      <c r="B838" s="1"/>
      <c r="C838" s="2"/>
    </row>
    <row r="839" spans="2:3" ht="14.25" x14ac:dyDescent="0.45">
      <c r="B839" s="1"/>
      <c r="C839" s="2"/>
    </row>
    <row r="840" spans="2:3" ht="14.25" x14ac:dyDescent="0.45">
      <c r="B840" s="1"/>
      <c r="C840" s="2"/>
    </row>
    <row r="841" spans="2:3" ht="14.25" x14ac:dyDescent="0.45">
      <c r="B841" s="1"/>
      <c r="C841" s="2"/>
    </row>
    <row r="842" spans="2:3" ht="14.25" x14ac:dyDescent="0.45">
      <c r="B842" s="1"/>
      <c r="C842" s="2"/>
    </row>
    <row r="843" spans="2:3" ht="14.25" x14ac:dyDescent="0.45">
      <c r="B843" s="1"/>
      <c r="C843" s="2"/>
    </row>
    <row r="844" spans="2:3" ht="14.25" x14ac:dyDescent="0.45">
      <c r="B844" s="1"/>
      <c r="C844" s="2"/>
    </row>
    <row r="845" spans="2:3" ht="14.25" x14ac:dyDescent="0.45">
      <c r="B845" s="1"/>
      <c r="C845" s="2"/>
    </row>
    <row r="846" spans="2:3" ht="14.25" x14ac:dyDescent="0.45">
      <c r="B846" s="1"/>
      <c r="C846" s="2"/>
    </row>
    <row r="847" spans="2:3" ht="14.25" x14ac:dyDescent="0.45">
      <c r="B847" s="1"/>
      <c r="C847" s="2"/>
    </row>
    <row r="848" spans="2:3" ht="14.25" x14ac:dyDescent="0.45">
      <c r="B848" s="1"/>
      <c r="C848" s="2"/>
    </row>
    <row r="849" spans="2:3" ht="14.25" x14ac:dyDescent="0.45">
      <c r="B849" s="1"/>
      <c r="C849" s="2"/>
    </row>
    <row r="850" spans="2:3" ht="14.25" x14ac:dyDescent="0.45">
      <c r="B850" s="1"/>
      <c r="C850" s="2"/>
    </row>
    <row r="851" spans="2:3" ht="14.25" x14ac:dyDescent="0.45">
      <c r="B851" s="1"/>
      <c r="C851" s="2"/>
    </row>
    <row r="852" spans="2:3" ht="14.25" x14ac:dyDescent="0.45">
      <c r="B852" s="1"/>
      <c r="C852" s="2"/>
    </row>
    <row r="853" spans="2:3" ht="14.25" x14ac:dyDescent="0.45">
      <c r="B853" s="1"/>
      <c r="C853" s="2"/>
    </row>
    <row r="854" spans="2:3" ht="14.25" x14ac:dyDescent="0.45">
      <c r="B854" s="1"/>
      <c r="C854" s="2"/>
    </row>
    <row r="855" spans="2:3" ht="14.25" x14ac:dyDescent="0.45">
      <c r="B855" s="1"/>
      <c r="C855" s="2"/>
    </row>
    <row r="856" spans="2:3" ht="14.25" x14ac:dyDescent="0.45">
      <c r="B856" s="1"/>
      <c r="C856" s="2"/>
    </row>
    <row r="857" spans="2:3" ht="14.25" x14ac:dyDescent="0.45">
      <c r="B857" s="1"/>
      <c r="C857" s="2"/>
    </row>
    <row r="858" spans="2:3" ht="14.25" x14ac:dyDescent="0.45">
      <c r="B858" s="1"/>
      <c r="C858" s="2"/>
    </row>
    <row r="859" spans="2:3" ht="14.25" x14ac:dyDescent="0.45">
      <c r="B859" s="1"/>
      <c r="C859" s="2"/>
    </row>
    <row r="860" spans="2:3" ht="14.25" x14ac:dyDescent="0.45">
      <c r="B860" s="1"/>
      <c r="C860" s="2"/>
    </row>
    <row r="861" spans="2:3" ht="14.25" x14ac:dyDescent="0.45">
      <c r="B861" s="1"/>
      <c r="C861" s="2"/>
    </row>
    <row r="862" spans="2:3" ht="14.25" x14ac:dyDescent="0.45">
      <c r="B862" s="1"/>
      <c r="C862" s="2"/>
    </row>
    <row r="863" spans="2:3" ht="14.25" x14ac:dyDescent="0.45">
      <c r="B863" s="1"/>
      <c r="C863" s="2"/>
    </row>
    <row r="864" spans="2:3" ht="14.25" x14ac:dyDescent="0.45">
      <c r="B864" s="1"/>
      <c r="C864" s="2"/>
    </row>
    <row r="865" spans="2:3" ht="14.25" x14ac:dyDescent="0.45">
      <c r="B865" s="1"/>
      <c r="C865" s="2"/>
    </row>
    <row r="866" spans="2:3" ht="14.25" x14ac:dyDescent="0.45">
      <c r="B866" s="1"/>
      <c r="C866" s="2"/>
    </row>
    <row r="867" spans="2:3" ht="14.25" x14ac:dyDescent="0.45">
      <c r="B867" s="1"/>
      <c r="C867" s="2"/>
    </row>
    <row r="868" spans="2:3" ht="14.25" x14ac:dyDescent="0.45">
      <c r="B868" s="1"/>
      <c r="C868" s="2"/>
    </row>
    <row r="869" spans="2:3" ht="14.25" x14ac:dyDescent="0.45">
      <c r="B869" s="1"/>
      <c r="C869" s="2"/>
    </row>
    <row r="870" spans="2:3" ht="14.25" x14ac:dyDescent="0.45">
      <c r="B870" s="1"/>
      <c r="C870" s="2"/>
    </row>
    <row r="871" spans="2:3" ht="14.25" x14ac:dyDescent="0.45">
      <c r="B871" s="1"/>
      <c r="C871" s="2"/>
    </row>
    <row r="872" spans="2:3" ht="14.25" x14ac:dyDescent="0.45">
      <c r="B872" s="1"/>
      <c r="C872" s="2"/>
    </row>
    <row r="873" spans="2:3" ht="14.25" x14ac:dyDescent="0.45">
      <c r="B873" s="1"/>
      <c r="C873" s="2"/>
    </row>
    <row r="874" spans="2:3" ht="14.25" x14ac:dyDescent="0.45">
      <c r="B874" s="1"/>
      <c r="C874" s="2"/>
    </row>
    <row r="875" spans="2:3" ht="14.25" x14ac:dyDescent="0.45">
      <c r="B875" s="1"/>
      <c r="C875" s="2"/>
    </row>
    <row r="876" spans="2:3" ht="14.25" x14ac:dyDescent="0.45">
      <c r="B876" s="1"/>
      <c r="C876" s="2"/>
    </row>
    <row r="877" spans="2:3" ht="14.25" x14ac:dyDescent="0.45">
      <c r="B877" s="1"/>
      <c r="C877" s="2"/>
    </row>
    <row r="878" spans="2:3" ht="14.25" x14ac:dyDescent="0.45">
      <c r="B878" s="1"/>
      <c r="C878" s="2"/>
    </row>
    <row r="879" spans="2:3" ht="14.25" x14ac:dyDescent="0.45">
      <c r="B879" s="1"/>
      <c r="C879" s="2"/>
    </row>
    <row r="880" spans="2:3" ht="14.25" x14ac:dyDescent="0.45">
      <c r="B880" s="1"/>
      <c r="C880" s="2"/>
    </row>
    <row r="881" spans="2:3" ht="14.25" x14ac:dyDescent="0.45">
      <c r="B881" s="1"/>
      <c r="C881" s="2"/>
    </row>
    <row r="882" spans="2:3" ht="14.25" x14ac:dyDescent="0.45">
      <c r="B882" s="1"/>
      <c r="C882" s="2"/>
    </row>
    <row r="883" spans="2:3" ht="14.25" x14ac:dyDescent="0.45">
      <c r="B883" s="1"/>
      <c r="C883" s="2"/>
    </row>
    <row r="884" spans="2:3" ht="14.25" x14ac:dyDescent="0.45">
      <c r="B884" s="1"/>
      <c r="C884" s="2"/>
    </row>
    <row r="885" spans="2:3" ht="14.25" x14ac:dyDescent="0.45">
      <c r="B885" s="1"/>
      <c r="C885" s="2"/>
    </row>
    <row r="886" spans="2:3" ht="14.25" x14ac:dyDescent="0.45">
      <c r="B886" s="1"/>
      <c r="C886" s="2"/>
    </row>
    <row r="887" spans="2:3" ht="14.25" x14ac:dyDescent="0.45">
      <c r="B887" s="1"/>
      <c r="C887" s="2"/>
    </row>
    <row r="888" spans="2:3" ht="14.25" x14ac:dyDescent="0.45">
      <c r="B888" s="1"/>
      <c r="C888" s="2"/>
    </row>
    <row r="889" spans="2:3" ht="14.25" x14ac:dyDescent="0.45">
      <c r="B889" s="1"/>
      <c r="C889" s="2"/>
    </row>
    <row r="890" spans="2:3" ht="14.25" x14ac:dyDescent="0.45">
      <c r="B890" s="1"/>
      <c r="C890" s="2"/>
    </row>
    <row r="891" spans="2:3" ht="14.25" x14ac:dyDescent="0.45">
      <c r="B891" s="1"/>
      <c r="C891" s="2"/>
    </row>
    <row r="892" spans="2:3" ht="14.25" x14ac:dyDescent="0.45">
      <c r="B892" s="1"/>
      <c r="C892" s="2"/>
    </row>
    <row r="893" spans="2:3" ht="14.25" x14ac:dyDescent="0.45">
      <c r="B893" s="1"/>
      <c r="C893" s="2"/>
    </row>
    <row r="894" spans="2:3" ht="14.25" x14ac:dyDescent="0.45">
      <c r="B894" s="1"/>
      <c r="C894" s="2"/>
    </row>
    <row r="895" spans="2:3" ht="14.25" x14ac:dyDescent="0.45">
      <c r="B895" s="1"/>
      <c r="C895" s="2"/>
    </row>
    <row r="896" spans="2:3" ht="14.25" x14ac:dyDescent="0.45">
      <c r="B896" s="1"/>
      <c r="C896" s="2"/>
    </row>
    <row r="897" spans="2:3" ht="14.25" x14ac:dyDescent="0.45">
      <c r="B897" s="1"/>
      <c r="C897" s="2"/>
    </row>
    <row r="898" spans="2:3" ht="14.25" x14ac:dyDescent="0.45">
      <c r="B898" s="1"/>
      <c r="C898" s="2"/>
    </row>
    <row r="899" spans="2:3" ht="14.25" x14ac:dyDescent="0.45">
      <c r="B899" s="1"/>
      <c r="C899" s="2"/>
    </row>
    <row r="900" spans="2:3" ht="14.25" x14ac:dyDescent="0.45">
      <c r="B900" s="1"/>
      <c r="C900" s="2"/>
    </row>
    <row r="901" spans="2:3" ht="14.25" x14ac:dyDescent="0.45">
      <c r="B901" s="1"/>
      <c r="C901" s="2"/>
    </row>
    <row r="902" spans="2:3" ht="14.25" x14ac:dyDescent="0.45">
      <c r="B902" s="1"/>
      <c r="C902" s="2"/>
    </row>
    <row r="903" spans="2:3" ht="14.25" x14ac:dyDescent="0.45">
      <c r="B903" s="1"/>
      <c r="C903" s="2"/>
    </row>
    <row r="904" spans="2:3" ht="14.25" x14ac:dyDescent="0.45">
      <c r="B904" s="1"/>
      <c r="C904" s="2"/>
    </row>
    <row r="905" spans="2:3" ht="14.25" x14ac:dyDescent="0.45">
      <c r="B905" s="1"/>
      <c r="C905" s="2"/>
    </row>
    <row r="906" spans="2:3" ht="14.25" x14ac:dyDescent="0.45">
      <c r="B906" s="1"/>
      <c r="C906" s="2"/>
    </row>
    <row r="907" spans="2:3" ht="14.25" x14ac:dyDescent="0.45">
      <c r="B907" s="1"/>
      <c r="C907" s="2"/>
    </row>
    <row r="908" spans="2:3" ht="14.25" x14ac:dyDescent="0.45">
      <c r="B908" s="1"/>
      <c r="C908" s="2"/>
    </row>
    <row r="909" spans="2:3" ht="14.25" x14ac:dyDescent="0.45">
      <c r="B909" s="1"/>
      <c r="C909" s="2"/>
    </row>
    <row r="910" spans="2:3" ht="14.25" x14ac:dyDescent="0.45">
      <c r="B910" s="1"/>
      <c r="C910" s="2"/>
    </row>
    <row r="911" spans="2:3" ht="14.25" x14ac:dyDescent="0.45">
      <c r="B911" s="1"/>
      <c r="C911" s="2"/>
    </row>
    <row r="912" spans="2:3" ht="14.25" x14ac:dyDescent="0.45">
      <c r="B912" s="1"/>
      <c r="C912" s="2"/>
    </row>
    <row r="913" spans="2:3" ht="14.25" x14ac:dyDescent="0.45">
      <c r="B913" s="1"/>
      <c r="C913" s="2"/>
    </row>
    <row r="914" spans="2:3" ht="14.25" x14ac:dyDescent="0.45">
      <c r="B914" s="1"/>
      <c r="C914" s="2"/>
    </row>
    <row r="915" spans="2:3" ht="14.25" x14ac:dyDescent="0.45">
      <c r="B915" s="1"/>
      <c r="C915" s="2"/>
    </row>
    <row r="916" spans="2:3" ht="14.25" x14ac:dyDescent="0.45">
      <c r="B916" s="1"/>
      <c r="C916" s="2"/>
    </row>
    <row r="917" spans="2:3" ht="14.25" x14ac:dyDescent="0.45">
      <c r="B917" s="1"/>
      <c r="C917" s="2"/>
    </row>
    <row r="918" spans="2:3" ht="14.25" x14ac:dyDescent="0.45">
      <c r="B918" s="1"/>
      <c r="C918" s="2"/>
    </row>
    <row r="919" spans="2:3" ht="14.25" x14ac:dyDescent="0.45">
      <c r="B919" s="1"/>
      <c r="C919" s="2"/>
    </row>
    <row r="920" spans="2:3" ht="14.25" x14ac:dyDescent="0.45">
      <c r="B920" s="1"/>
      <c r="C920" s="2"/>
    </row>
    <row r="921" spans="2:3" ht="14.25" x14ac:dyDescent="0.45">
      <c r="B921" s="1"/>
      <c r="C921" s="2"/>
    </row>
    <row r="922" spans="2:3" ht="14.25" x14ac:dyDescent="0.45">
      <c r="B922" s="1"/>
      <c r="C922" s="2"/>
    </row>
    <row r="923" spans="2:3" ht="14.25" x14ac:dyDescent="0.45">
      <c r="B923" s="1"/>
      <c r="C923" s="2"/>
    </row>
    <row r="924" spans="2:3" ht="14.25" x14ac:dyDescent="0.45">
      <c r="B924" s="1"/>
      <c r="C924" s="2"/>
    </row>
    <row r="925" spans="2:3" ht="14.25" x14ac:dyDescent="0.45">
      <c r="B925" s="1"/>
      <c r="C925" s="2"/>
    </row>
    <row r="926" spans="2:3" ht="14.25" x14ac:dyDescent="0.45">
      <c r="B926" s="1"/>
      <c r="C926" s="2"/>
    </row>
    <row r="927" spans="2:3" ht="14.25" x14ac:dyDescent="0.45">
      <c r="B927" s="1"/>
      <c r="C927" s="2"/>
    </row>
    <row r="928" spans="2:3" ht="14.25" x14ac:dyDescent="0.45">
      <c r="B928" s="1"/>
      <c r="C928" s="2"/>
    </row>
    <row r="929" spans="2:3" ht="14.25" x14ac:dyDescent="0.45">
      <c r="B929" s="1"/>
      <c r="C929" s="2"/>
    </row>
    <row r="930" spans="2:3" ht="14.25" x14ac:dyDescent="0.45">
      <c r="B930" s="1"/>
      <c r="C930" s="2"/>
    </row>
    <row r="931" spans="2:3" ht="14.25" x14ac:dyDescent="0.45">
      <c r="B931" s="1"/>
      <c r="C931" s="2"/>
    </row>
    <row r="932" spans="2:3" ht="14.25" x14ac:dyDescent="0.45">
      <c r="B932" s="1"/>
      <c r="C932" s="2"/>
    </row>
    <row r="933" spans="2:3" ht="14.25" x14ac:dyDescent="0.45">
      <c r="B933" s="1"/>
      <c r="C933" s="2"/>
    </row>
    <row r="934" spans="2:3" ht="14.25" x14ac:dyDescent="0.45">
      <c r="B934" s="1"/>
      <c r="C934" s="2"/>
    </row>
    <row r="935" spans="2:3" ht="14.25" x14ac:dyDescent="0.45">
      <c r="B935" s="1"/>
      <c r="C935" s="2"/>
    </row>
    <row r="936" spans="2:3" ht="14.25" x14ac:dyDescent="0.45">
      <c r="B936" s="1"/>
      <c r="C936" s="2"/>
    </row>
    <row r="937" spans="2:3" ht="14.25" x14ac:dyDescent="0.45">
      <c r="B937" s="1"/>
      <c r="C937" s="2"/>
    </row>
    <row r="938" spans="2:3" ht="14.25" x14ac:dyDescent="0.45">
      <c r="B938" s="1"/>
      <c r="C938" s="2"/>
    </row>
    <row r="939" spans="2:3" ht="14.25" x14ac:dyDescent="0.45">
      <c r="B939" s="1"/>
      <c r="C939" s="2"/>
    </row>
    <row r="940" spans="2:3" ht="14.25" x14ac:dyDescent="0.45">
      <c r="B940" s="1"/>
      <c r="C940" s="2"/>
    </row>
    <row r="941" spans="2:3" ht="14.25" x14ac:dyDescent="0.45">
      <c r="B941" s="1"/>
      <c r="C941" s="2"/>
    </row>
    <row r="942" spans="2:3" ht="14.25" x14ac:dyDescent="0.45">
      <c r="B942" s="1"/>
      <c r="C942" s="2"/>
    </row>
    <row r="943" spans="2:3" ht="14.25" x14ac:dyDescent="0.45">
      <c r="B943" s="1"/>
      <c r="C943" s="2"/>
    </row>
    <row r="944" spans="2:3" ht="14.25" x14ac:dyDescent="0.45">
      <c r="B944" s="1"/>
      <c r="C944" s="2"/>
    </row>
    <row r="945" spans="2:3" ht="14.25" x14ac:dyDescent="0.45">
      <c r="B945" s="1"/>
      <c r="C945" s="2"/>
    </row>
    <row r="946" spans="2:3" ht="14.25" x14ac:dyDescent="0.45">
      <c r="B946" s="1"/>
      <c r="C946" s="2"/>
    </row>
    <row r="947" spans="2:3" ht="14.25" x14ac:dyDescent="0.45">
      <c r="B947" s="1"/>
      <c r="C947" s="2"/>
    </row>
    <row r="948" spans="2:3" ht="14.25" x14ac:dyDescent="0.45">
      <c r="B948" s="1"/>
      <c r="C948" s="2"/>
    </row>
    <row r="949" spans="2:3" ht="14.25" x14ac:dyDescent="0.45">
      <c r="B949" s="1"/>
      <c r="C949" s="2"/>
    </row>
    <row r="950" spans="2:3" ht="14.25" x14ac:dyDescent="0.45">
      <c r="B950" s="1"/>
      <c r="C950" s="2"/>
    </row>
    <row r="951" spans="2:3" ht="14.25" x14ac:dyDescent="0.45">
      <c r="B951" s="1"/>
      <c r="C951" s="2"/>
    </row>
    <row r="952" spans="2:3" ht="14.25" x14ac:dyDescent="0.45">
      <c r="B952" s="1"/>
      <c r="C952" s="2"/>
    </row>
    <row r="953" spans="2:3" ht="14.25" x14ac:dyDescent="0.45">
      <c r="B953" s="1"/>
      <c r="C953" s="2"/>
    </row>
    <row r="954" spans="2:3" ht="14.25" x14ac:dyDescent="0.45">
      <c r="B954" s="1"/>
      <c r="C954" s="2"/>
    </row>
    <row r="955" spans="2:3" ht="14.25" x14ac:dyDescent="0.45">
      <c r="B955" s="1"/>
      <c r="C955" s="2"/>
    </row>
    <row r="956" spans="2:3" ht="14.25" x14ac:dyDescent="0.45">
      <c r="B956" s="1"/>
      <c r="C956" s="2"/>
    </row>
    <row r="957" spans="2:3" ht="14.25" x14ac:dyDescent="0.45">
      <c r="B957" s="1"/>
      <c r="C957" s="2"/>
    </row>
    <row r="958" spans="2:3" ht="14.25" x14ac:dyDescent="0.45">
      <c r="B958" s="1"/>
      <c r="C958" s="2"/>
    </row>
    <row r="959" spans="2:3" ht="14.25" x14ac:dyDescent="0.45">
      <c r="B959" s="1"/>
      <c r="C959" s="2"/>
    </row>
    <row r="960" spans="2:3" ht="14.25" x14ac:dyDescent="0.45">
      <c r="B960" s="1"/>
      <c r="C960" s="2"/>
    </row>
    <row r="961" spans="2:3" ht="14.25" x14ac:dyDescent="0.45">
      <c r="B961" s="1"/>
      <c r="C961" s="2"/>
    </row>
    <row r="962" spans="2:3" ht="14.25" x14ac:dyDescent="0.45">
      <c r="B962" s="1"/>
      <c r="C962" s="2"/>
    </row>
    <row r="963" spans="2:3" ht="14.25" x14ac:dyDescent="0.45">
      <c r="B963" s="1"/>
      <c r="C963" s="2"/>
    </row>
    <row r="964" spans="2:3" ht="14.25" x14ac:dyDescent="0.45">
      <c r="B964" s="1"/>
      <c r="C964" s="2"/>
    </row>
    <row r="965" spans="2:3" ht="14.25" x14ac:dyDescent="0.45">
      <c r="B965" s="1"/>
      <c r="C965" s="2"/>
    </row>
    <row r="966" spans="2:3" ht="14.25" x14ac:dyDescent="0.45">
      <c r="B966" s="1"/>
      <c r="C966" s="2"/>
    </row>
    <row r="967" spans="2:3" ht="14.25" x14ac:dyDescent="0.45">
      <c r="B967" s="1"/>
      <c r="C967" s="2"/>
    </row>
    <row r="968" spans="2:3" ht="14.25" x14ac:dyDescent="0.45">
      <c r="B968" s="1"/>
      <c r="C968" s="2"/>
    </row>
    <row r="969" spans="2:3" ht="14.25" x14ac:dyDescent="0.45">
      <c r="B969" s="1"/>
      <c r="C969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3:C7"/>
  <sheetViews>
    <sheetView workbookViewId="0"/>
  </sheetViews>
  <sheetFormatPr baseColWidth="10" defaultColWidth="12.59765625" defaultRowHeight="15.75" customHeight="1" x14ac:dyDescent="0.35"/>
  <sheetData>
    <row r="3" spans="1:3" x14ac:dyDescent="0.35">
      <c r="B3" s="5" t="s">
        <v>49</v>
      </c>
      <c r="C3" s="5" t="s">
        <v>50</v>
      </c>
    </row>
    <row r="4" spans="1:3" x14ac:dyDescent="0.35">
      <c r="A4" s="6" t="s">
        <v>51</v>
      </c>
      <c r="B4" s="5">
        <v>0</v>
      </c>
      <c r="C4" s="5">
        <v>30000</v>
      </c>
    </row>
    <row r="5" spans="1:3" x14ac:dyDescent="0.35">
      <c r="A5" s="5" t="s">
        <v>52</v>
      </c>
      <c r="B5" s="5">
        <v>20</v>
      </c>
      <c r="C5" s="5">
        <v>20300</v>
      </c>
    </row>
    <row r="6" spans="1:3" x14ac:dyDescent="0.35">
      <c r="A6" s="5" t="s">
        <v>53</v>
      </c>
      <c r="B6" s="5">
        <v>50</v>
      </c>
      <c r="C6" s="5">
        <v>18300</v>
      </c>
    </row>
    <row r="7" spans="1:3" x14ac:dyDescent="0.35">
      <c r="A7" s="5" t="s">
        <v>54</v>
      </c>
      <c r="B7" s="5">
        <v>161</v>
      </c>
      <c r="C7" s="5">
        <v>9900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2:AE169"/>
  <sheetViews>
    <sheetView workbookViewId="0"/>
  </sheetViews>
  <sheetFormatPr baseColWidth="10" defaultColWidth="12.59765625" defaultRowHeight="15.75" customHeight="1" x14ac:dyDescent="0.35"/>
  <cols>
    <col min="1" max="1" width="18.46484375" customWidth="1"/>
  </cols>
  <sheetData>
    <row r="2" spans="1:31" ht="12.75" x14ac:dyDescent="0.35">
      <c r="A2" s="7" t="s">
        <v>55</v>
      </c>
      <c r="B2" s="7" t="s">
        <v>55</v>
      </c>
      <c r="E2" s="7" t="s">
        <v>56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12.75" x14ac:dyDescent="0.35">
      <c r="E3" s="15">
        <v>14</v>
      </c>
      <c r="F3" s="16"/>
      <c r="G3" s="16"/>
      <c r="H3" s="15">
        <v>55</v>
      </c>
      <c r="I3" s="16"/>
      <c r="J3" s="16"/>
      <c r="K3" s="15">
        <v>63</v>
      </c>
      <c r="L3" s="16"/>
      <c r="M3" s="16"/>
      <c r="N3" s="15">
        <v>95</v>
      </c>
      <c r="O3" s="16"/>
      <c r="P3" s="16"/>
      <c r="Q3" s="15">
        <v>116</v>
      </c>
      <c r="R3" s="16"/>
      <c r="S3" s="16"/>
      <c r="T3" s="15">
        <v>135</v>
      </c>
      <c r="U3" s="16"/>
      <c r="V3" s="16"/>
      <c r="W3" s="15">
        <v>155</v>
      </c>
      <c r="X3" s="16"/>
      <c r="Y3" s="16"/>
      <c r="Z3" s="15">
        <v>175</v>
      </c>
      <c r="AA3" s="16"/>
      <c r="AB3" s="16"/>
      <c r="AC3" s="15">
        <v>10000</v>
      </c>
      <c r="AD3" s="16"/>
      <c r="AE3" s="16"/>
    </row>
    <row r="4" spans="1:31" ht="15.75" customHeight="1" x14ac:dyDescent="0.4">
      <c r="A4" s="8" t="s">
        <v>57</v>
      </c>
      <c r="B4" s="8">
        <v>2024</v>
      </c>
      <c r="E4" s="5" t="s">
        <v>58</v>
      </c>
      <c r="F4" s="5" t="s">
        <v>59</v>
      </c>
      <c r="G4" s="5" t="s">
        <v>60</v>
      </c>
      <c r="H4" s="5" t="s">
        <v>58</v>
      </c>
      <c r="I4" s="5" t="s">
        <v>59</v>
      </c>
      <c r="J4" s="5" t="s">
        <v>60</v>
      </c>
      <c r="K4" s="5" t="s">
        <v>58</v>
      </c>
      <c r="L4" s="5" t="s">
        <v>59</v>
      </c>
      <c r="M4" s="5" t="s">
        <v>60</v>
      </c>
      <c r="N4" s="5" t="s">
        <v>58</v>
      </c>
      <c r="O4" s="5" t="s">
        <v>59</v>
      </c>
      <c r="P4" s="5" t="s">
        <v>60</v>
      </c>
      <c r="Q4" s="5" t="s">
        <v>58</v>
      </c>
      <c r="R4" s="5" t="s">
        <v>59</v>
      </c>
      <c r="S4" s="5" t="s">
        <v>60</v>
      </c>
      <c r="T4" s="5" t="s">
        <v>58</v>
      </c>
      <c r="U4" s="5" t="s">
        <v>59</v>
      </c>
      <c r="V4" s="5" t="s">
        <v>60</v>
      </c>
      <c r="W4" s="5" t="s">
        <v>58</v>
      </c>
      <c r="X4" s="5" t="s">
        <v>59</v>
      </c>
      <c r="Y4" s="5" t="s">
        <v>60</v>
      </c>
      <c r="Z4" s="5" t="s">
        <v>58</v>
      </c>
      <c r="AA4" s="5" t="s">
        <v>59</v>
      </c>
      <c r="AB4" s="5" t="s">
        <v>60</v>
      </c>
      <c r="AC4" s="5" t="s">
        <v>58</v>
      </c>
      <c r="AD4" s="5" t="s">
        <v>59</v>
      </c>
      <c r="AE4" s="5" t="s">
        <v>60</v>
      </c>
    </row>
    <row r="5" spans="1:31" ht="15.75" customHeight="1" x14ac:dyDescent="0.4">
      <c r="A5" s="8">
        <v>0</v>
      </c>
      <c r="B5" s="5">
        <f t="shared" ref="B5:B169" si="0">SUM(G5,J5,M5,P5,S5,V5,Y5,AB5,AE5)</f>
        <v>0</v>
      </c>
      <c r="E5" s="5">
        <v>0</v>
      </c>
      <c r="F5" s="5">
        <f t="shared" ref="F5:F169" si="1">MAX(MIN(E$3,A5),0)</f>
        <v>0</v>
      </c>
      <c r="G5" s="5">
        <f t="shared" ref="G5:G169" si="2">F5*E5</f>
        <v>0</v>
      </c>
      <c r="H5" s="5">
        <v>1</v>
      </c>
      <c r="I5" s="5">
        <f t="shared" ref="I5:I169" si="3">MAX(MAX(MIN(H$3,A5),0)-E$3,0)</f>
        <v>0</v>
      </c>
      <c r="J5" s="5">
        <f t="shared" ref="J5:J169" si="4">I5*H5</f>
        <v>0</v>
      </c>
      <c r="K5" s="5">
        <v>2</v>
      </c>
      <c r="L5" s="5">
        <f t="shared" ref="L5:L169" si="5">MAX(MAX(MIN(K$3,A5),0)-H$3,0)</f>
        <v>0</v>
      </c>
      <c r="M5" s="5">
        <f t="shared" ref="M5:M169" si="6">L5*K5</f>
        <v>0</v>
      </c>
      <c r="N5" s="5">
        <v>3</v>
      </c>
      <c r="O5" s="5">
        <f t="shared" ref="O5:O169" si="7">MAX(MAX(MIN(N$3,A5),0)-K$3,0)</f>
        <v>0</v>
      </c>
      <c r="P5" s="5">
        <f t="shared" ref="P5:P169" si="8">O5*N5</f>
        <v>0</v>
      </c>
      <c r="Q5" s="5">
        <v>4</v>
      </c>
      <c r="R5" s="5">
        <f t="shared" ref="R5:R169" si="9">MAX(MAX(MIN(Q$3,A5),0)-N$3,0)</f>
        <v>0</v>
      </c>
      <c r="S5" s="5">
        <f t="shared" ref="S5:S169" si="10">R5*Q5</f>
        <v>0</v>
      </c>
      <c r="T5" s="5">
        <v>10</v>
      </c>
      <c r="U5" s="5">
        <f t="shared" ref="U5:U169" si="11">MAX(MAX(MIN(T$3,A5),0)-Q$3,0)</f>
        <v>0</v>
      </c>
      <c r="V5" s="5">
        <f t="shared" ref="V5:V169" si="12">U5*T5</f>
        <v>0</v>
      </c>
      <c r="W5" s="5">
        <v>50</v>
      </c>
      <c r="X5" s="5">
        <f t="shared" ref="X5:X169" si="13">MAX(MAX(MIN(W$3,A5),0)-T$3,0)</f>
        <v>0</v>
      </c>
      <c r="Y5" s="5">
        <f t="shared" ref="Y5:Y169" si="14">X5*W5</f>
        <v>0</v>
      </c>
      <c r="Z5" s="5">
        <v>60</v>
      </c>
      <c r="AA5" s="5">
        <f t="shared" ref="AA5:AA169" si="15">MAX(MAX(MIN(Z$3,A5),0)-W$3,0)</f>
        <v>0</v>
      </c>
      <c r="AB5" s="5">
        <f t="shared" ref="AB5:AB169" si="16">AA5*Z5</f>
        <v>0</v>
      </c>
      <c r="AC5" s="5">
        <v>65</v>
      </c>
      <c r="AD5" s="5">
        <f t="shared" ref="AD5:AD169" si="17">MAX(MAX(MIN(AC$3,A5),0)-Z$3,0)</f>
        <v>0</v>
      </c>
      <c r="AE5" s="5">
        <f t="shared" ref="AE5:AE169" si="18">AD5*AC5</f>
        <v>0</v>
      </c>
    </row>
    <row r="6" spans="1:31" ht="15.75" customHeight="1" x14ac:dyDescent="0.4">
      <c r="A6" s="8">
        <f t="shared" ref="A6:A25" si="19">A5+1</f>
        <v>1</v>
      </c>
      <c r="B6" s="5">
        <f t="shared" si="0"/>
        <v>0</v>
      </c>
      <c r="E6" s="5">
        <v>0</v>
      </c>
      <c r="F6" s="5">
        <f t="shared" si="1"/>
        <v>1</v>
      </c>
      <c r="G6" s="5">
        <f t="shared" si="2"/>
        <v>0</v>
      </c>
      <c r="H6" s="5">
        <v>1</v>
      </c>
      <c r="I6" s="5">
        <f t="shared" si="3"/>
        <v>0</v>
      </c>
      <c r="J6" s="5">
        <f t="shared" si="4"/>
        <v>0</v>
      </c>
      <c r="K6" s="5">
        <v>2</v>
      </c>
      <c r="L6" s="5">
        <f t="shared" si="5"/>
        <v>0</v>
      </c>
      <c r="M6" s="5">
        <f t="shared" si="6"/>
        <v>0</v>
      </c>
      <c r="N6" s="5">
        <v>3</v>
      </c>
      <c r="O6" s="5">
        <f t="shared" si="7"/>
        <v>0</v>
      </c>
      <c r="P6" s="5">
        <f t="shared" si="8"/>
        <v>0</v>
      </c>
      <c r="Q6" s="5">
        <v>4</v>
      </c>
      <c r="R6" s="5">
        <f t="shared" si="9"/>
        <v>0</v>
      </c>
      <c r="S6" s="5">
        <f t="shared" si="10"/>
        <v>0</v>
      </c>
      <c r="T6" s="5">
        <v>10</v>
      </c>
      <c r="U6" s="5">
        <f t="shared" si="11"/>
        <v>0</v>
      </c>
      <c r="V6" s="5">
        <f t="shared" si="12"/>
        <v>0</v>
      </c>
      <c r="W6" s="5">
        <v>50</v>
      </c>
      <c r="X6" s="5">
        <f t="shared" si="13"/>
        <v>0</v>
      </c>
      <c r="Y6" s="5">
        <f t="shared" si="14"/>
        <v>0</v>
      </c>
      <c r="Z6" s="5">
        <v>60</v>
      </c>
      <c r="AA6" s="5">
        <f t="shared" si="15"/>
        <v>0</v>
      </c>
      <c r="AB6" s="5">
        <f t="shared" si="16"/>
        <v>0</v>
      </c>
      <c r="AC6" s="5">
        <v>65</v>
      </c>
      <c r="AD6" s="5">
        <f t="shared" si="17"/>
        <v>0</v>
      </c>
      <c r="AE6" s="5">
        <f t="shared" si="18"/>
        <v>0</v>
      </c>
    </row>
    <row r="7" spans="1:31" ht="15.75" customHeight="1" x14ac:dyDescent="0.4">
      <c r="A7" s="8">
        <f t="shared" si="19"/>
        <v>2</v>
      </c>
      <c r="B7" s="5">
        <f t="shared" si="0"/>
        <v>0</v>
      </c>
      <c r="E7" s="5">
        <v>0</v>
      </c>
      <c r="F7" s="5">
        <f t="shared" si="1"/>
        <v>2</v>
      </c>
      <c r="G7" s="5">
        <f t="shared" si="2"/>
        <v>0</v>
      </c>
      <c r="H7" s="5">
        <v>1</v>
      </c>
      <c r="I7" s="5">
        <f t="shared" si="3"/>
        <v>0</v>
      </c>
      <c r="J7" s="5">
        <f t="shared" si="4"/>
        <v>0</v>
      </c>
      <c r="K7" s="5">
        <v>2</v>
      </c>
      <c r="L7" s="5">
        <f t="shared" si="5"/>
        <v>0</v>
      </c>
      <c r="M7" s="5">
        <f t="shared" si="6"/>
        <v>0</v>
      </c>
      <c r="N7" s="5">
        <v>3</v>
      </c>
      <c r="O7" s="5">
        <f t="shared" si="7"/>
        <v>0</v>
      </c>
      <c r="P7" s="5">
        <f t="shared" si="8"/>
        <v>0</v>
      </c>
      <c r="Q7" s="5">
        <v>4</v>
      </c>
      <c r="R7" s="5">
        <f t="shared" si="9"/>
        <v>0</v>
      </c>
      <c r="S7" s="5">
        <f t="shared" si="10"/>
        <v>0</v>
      </c>
      <c r="T7" s="5">
        <v>10</v>
      </c>
      <c r="U7" s="5">
        <f t="shared" si="11"/>
        <v>0</v>
      </c>
      <c r="V7" s="5">
        <f t="shared" si="12"/>
        <v>0</v>
      </c>
      <c r="W7" s="5">
        <v>50</v>
      </c>
      <c r="X7" s="5">
        <f t="shared" si="13"/>
        <v>0</v>
      </c>
      <c r="Y7" s="5">
        <f t="shared" si="14"/>
        <v>0</v>
      </c>
      <c r="Z7" s="5">
        <v>60</v>
      </c>
      <c r="AA7" s="5">
        <f t="shared" si="15"/>
        <v>0</v>
      </c>
      <c r="AB7" s="5">
        <f t="shared" si="16"/>
        <v>0</v>
      </c>
      <c r="AC7" s="5">
        <v>65</v>
      </c>
      <c r="AD7" s="5">
        <f t="shared" si="17"/>
        <v>0</v>
      </c>
      <c r="AE7" s="5">
        <f t="shared" si="18"/>
        <v>0</v>
      </c>
    </row>
    <row r="8" spans="1:31" ht="15.75" customHeight="1" x14ac:dyDescent="0.4">
      <c r="A8" s="8">
        <f t="shared" si="19"/>
        <v>3</v>
      </c>
      <c r="B8" s="5">
        <f t="shared" si="0"/>
        <v>0</v>
      </c>
      <c r="E8" s="5">
        <v>0</v>
      </c>
      <c r="F8" s="5">
        <f t="shared" si="1"/>
        <v>3</v>
      </c>
      <c r="G8" s="5">
        <f t="shared" si="2"/>
        <v>0</v>
      </c>
      <c r="H8" s="5">
        <v>1</v>
      </c>
      <c r="I8" s="5">
        <f t="shared" si="3"/>
        <v>0</v>
      </c>
      <c r="J8" s="5">
        <f t="shared" si="4"/>
        <v>0</v>
      </c>
      <c r="K8" s="5">
        <v>2</v>
      </c>
      <c r="L8" s="5">
        <f t="shared" si="5"/>
        <v>0</v>
      </c>
      <c r="M8" s="5">
        <f t="shared" si="6"/>
        <v>0</v>
      </c>
      <c r="N8" s="5">
        <v>3</v>
      </c>
      <c r="O8" s="5">
        <f t="shared" si="7"/>
        <v>0</v>
      </c>
      <c r="P8" s="5">
        <f t="shared" si="8"/>
        <v>0</v>
      </c>
      <c r="Q8" s="5">
        <v>4</v>
      </c>
      <c r="R8" s="5">
        <f t="shared" si="9"/>
        <v>0</v>
      </c>
      <c r="S8" s="5">
        <f t="shared" si="10"/>
        <v>0</v>
      </c>
      <c r="T8" s="5">
        <v>10</v>
      </c>
      <c r="U8" s="5">
        <f t="shared" si="11"/>
        <v>0</v>
      </c>
      <c r="V8" s="5">
        <f t="shared" si="12"/>
        <v>0</v>
      </c>
      <c r="W8" s="5">
        <v>50</v>
      </c>
      <c r="X8" s="5">
        <f t="shared" si="13"/>
        <v>0</v>
      </c>
      <c r="Y8" s="5">
        <f t="shared" si="14"/>
        <v>0</v>
      </c>
      <c r="Z8" s="5">
        <v>60</v>
      </c>
      <c r="AA8" s="5">
        <f t="shared" si="15"/>
        <v>0</v>
      </c>
      <c r="AB8" s="5">
        <f t="shared" si="16"/>
        <v>0</v>
      </c>
      <c r="AC8" s="5">
        <v>65</v>
      </c>
      <c r="AD8" s="5">
        <f t="shared" si="17"/>
        <v>0</v>
      </c>
      <c r="AE8" s="5">
        <f t="shared" si="18"/>
        <v>0</v>
      </c>
    </row>
    <row r="9" spans="1:31" ht="15.75" customHeight="1" x14ac:dyDescent="0.4">
      <c r="A9" s="8">
        <f t="shared" si="19"/>
        <v>4</v>
      </c>
      <c r="B9" s="5">
        <f t="shared" si="0"/>
        <v>0</v>
      </c>
      <c r="E9" s="5">
        <v>0</v>
      </c>
      <c r="F9" s="5">
        <f t="shared" si="1"/>
        <v>4</v>
      </c>
      <c r="G9" s="5">
        <f t="shared" si="2"/>
        <v>0</v>
      </c>
      <c r="H9" s="5">
        <v>1</v>
      </c>
      <c r="I9" s="5">
        <f t="shared" si="3"/>
        <v>0</v>
      </c>
      <c r="J9" s="5">
        <f t="shared" si="4"/>
        <v>0</v>
      </c>
      <c r="K9" s="5">
        <v>2</v>
      </c>
      <c r="L9" s="5">
        <f t="shared" si="5"/>
        <v>0</v>
      </c>
      <c r="M9" s="5">
        <f t="shared" si="6"/>
        <v>0</v>
      </c>
      <c r="N9" s="5">
        <v>3</v>
      </c>
      <c r="O9" s="5">
        <f t="shared" si="7"/>
        <v>0</v>
      </c>
      <c r="P9" s="5">
        <f t="shared" si="8"/>
        <v>0</v>
      </c>
      <c r="Q9" s="5">
        <v>4</v>
      </c>
      <c r="R9" s="5">
        <f t="shared" si="9"/>
        <v>0</v>
      </c>
      <c r="S9" s="5">
        <f t="shared" si="10"/>
        <v>0</v>
      </c>
      <c r="T9" s="5">
        <v>10</v>
      </c>
      <c r="U9" s="5">
        <f t="shared" si="11"/>
        <v>0</v>
      </c>
      <c r="V9" s="5">
        <f t="shared" si="12"/>
        <v>0</v>
      </c>
      <c r="W9" s="5">
        <v>50</v>
      </c>
      <c r="X9" s="5">
        <f t="shared" si="13"/>
        <v>0</v>
      </c>
      <c r="Y9" s="5">
        <f t="shared" si="14"/>
        <v>0</v>
      </c>
      <c r="Z9" s="5">
        <v>60</v>
      </c>
      <c r="AA9" s="5">
        <f t="shared" si="15"/>
        <v>0</v>
      </c>
      <c r="AB9" s="5">
        <f t="shared" si="16"/>
        <v>0</v>
      </c>
      <c r="AC9" s="5">
        <v>65</v>
      </c>
      <c r="AD9" s="5">
        <f t="shared" si="17"/>
        <v>0</v>
      </c>
      <c r="AE9" s="5">
        <f t="shared" si="18"/>
        <v>0</v>
      </c>
    </row>
    <row r="10" spans="1:31" ht="15.75" customHeight="1" x14ac:dyDescent="0.4">
      <c r="A10" s="8">
        <f t="shared" si="19"/>
        <v>5</v>
      </c>
      <c r="B10" s="5">
        <f t="shared" si="0"/>
        <v>0</v>
      </c>
      <c r="E10" s="5">
        <v>0</v>
      </c>
      <c r="F10" s="5">
        <f t="shared" si="1"/>
        <v>5</v>
      </c>
      <c r="G10" s="5">
        <f t="shared" si="2"/>
        <v>0</v>
      </c>
      <c r="H10" s="5">
        <v>1</v>
      </c>
      <c r="I10" s="5">
        <f t="shared" si="3"/>
        <v>0</v>
      </c>
      <c r="J10" s="5">
        <f t="shared" si="4"/>
        <v>0</v>
      </c>
      <c r="K10" s="5">
        <v>2</v>
      </c>
      <c r="L10" s="5">
        <f t="shared" si="5"/>
        <v>0</v>
      </c>
      <c r="M10" s="5">
        <f t="shared" si="6"/>
        <v>0</v>
      </c>
      <c r="N10" s="5">
        <v>3</v>
      </c>
      <c r="O10" s="5">
        <f t="shared" si="7"/>
        <v>0</v>
      </c>
      <c r="P10" s="5">
        <f t="shared" si="8"/>
        <v>0</v>
      </c>
      <c r="Q10" s="5">
        <v>4</v>
      </c>
      <c r="R10" s="5">
        <f t="shared" si="9"/>
        <v>0</v>
      </c>
      <c r="S10" s="5">
        <f t="shared" si="10"/>
        <v>0</v>
      </c>
      <c r="T10" s="5">
        <v>10</v>
      </c>
      <c r="U10" s="5">
        <f t="shared" si="11"/>
        <v>0</v>
      </c>
      <c r="V10" s="5">
        <f t="shared" si="12"/>
        <v>0</v>
      </c>
      <c r="W10" s="5">
        <v>50</v>
      </c>
      <c r="X10" s="5">
        <f t="shared" si="13"/>
        <v>0</v>
      </c>
      <c r="Y10" s="5">
        <f t="shared" si="14"/>
        <v>0</v>
      </c>
      <c r="Z10" s="5">
        <v>60</v>
      </c>
      <c r="AA10" s="5">
        <f t="shared" si="15"/>
        <v>0</v>
      </c>
      <c r="AB10" s="5">
        <f t="shared" si="16"/>
        <v>0</v>
      </c>
      <c r="AC10" s="5">
        <v>65</v>
      </c>
      <c r="AD10" s="5">
        <f t="shared" si="17"/>
        <v>0</v>
      </c>
      <c r="AE10" s="5">
        <f t="shared" si="18"/>
        <v>0</v>
      </c>
    </row>
    <row r="11" spans="1:31" ht="15.75" customHeight="1" x14ac:dyDescent="0.4">
      <c r="A11" s="8">
        <f t="shared" si="19"/>
        <v>6</v>
      </c>
      <c r="B11" s="5">
        <f t="shared" si="0"/>
        <v>0</v>
      </c>
      <c r="E11" s="5">
        <v>0</v>
      </c>
      <c r="F11" s="5">
        <f t="shared" si="1"/>
        <v>6</v>
      </c>
      <c r="G11" s="5">
        <f t="shared" si="2"/>
        <v>0</v>
      </c>
      <c r="H11" s="5">
        <v>1</v>
      </c>
      <c r="I11" s="5">
        <f t="shared" si="3"/>
        <v>0</v>
      </c>
      <c r="J11" s="5">
        <f t="shared" si="4"/>
        <v>0</v>
      </c>
      <c r="K11" s="5">
        <v>2</v>
      </c>
      <c r="L11" s="5">
        <f t="shared" si="5"/>
        <v>0</v>
      </c>
      <c r="M11" s="5">
        <f t="shared" si="6"/>
        <v>0</v>
      </c>
      <c r="N11" s="5">
        <v>3</v>
      </c>
      <c r="O11" s="5">
        <f t="shared" si="7"/>
        <v>0</v>
      </c>
      <c r="P11" s="5">
        <f t="shared" si="8"/>
        <v>0</v>
      </c>
      <c r="Q11" s="5">
        <v>4</v>
      </c>
      <c r="R11" s="5">
        <f t="shared" si="9"/>
        <v>0</v>
      </c>
      <c r="S11" s="5">
        <f t="shared" si="10"/>
        <v>0</v>
      </c>
      <c r="T11" s="5">
        <v>10</v>
      </c>
      <c r="U11" s="5">
        <f t="shared" si="11"/>
        <v>0</v>
      </c>
      <c r="V11" s="5">
        <f t="shared" si="12"/>
        <v>0</v>
      </c>
      <c r="W11" s="5">
        <v>50</v>
      </c>
      <c r="X11" s="5">
        <f t="shared" si="13"/>
        <v>0</v>
      </c>
      <c r="Y11" s="5">
        <f t="shared" si="14"/>
        <v>0</v>
      </c>
      <c r="Z11" s="5">
        <v>60</v>
      </c>
      <c r="AA11" s="5">
        <f t="shared" si="15"/>
        <v>0</v>
      </c>
      <c r="AB11" s="5">
        <f t="shared" si="16"/>
        <v>0</v>
      </c>
      <c r="AC11" s="5">
        <v>65</v>
      </c>
      <c r="AD11" s="5">
        <f t="shared" si="17"/>
        <v>0</v>
      </c>
      <c r="AE11" s="5">
        <f t="shared" si="18"/>
        <v>0</v>
      </c>
    </row>
    <row r="12" spans="1:31" ht="15.75" customHeight="1" x14ac:dyDescent="0.4">
      <c r="A12" s="8">
        <f t="shared" si="19"/>
        <v>7</v>
      </c>
      <c r="B12" s="5">
        <f t="shared" si="0"/>
        <v>0</v>
      </c>
      <c r="E12" s="5">
        <v>0</v>
      </c>
      <c r="F12" s="5">
        <f t="shared" si="1"/>
        <v>7</v>
      </c>
      <c r="G12" s="5">
        <f t="shared" si="2"/>
        <v>0</v>
      </c>
      <c r="H12" s="5">
        <v>1</v>
      </c>
      <c r="I12" s="5">
        <f t="shared" si="3"/>
        <v>0</v>
      </c>
      <c r="J12" s="5">
        <f t="shared" si="4"/>
        <v>0</v>
      </c>
      <c r="K12" s="5">
        <v>2</v>
      </c>
      <c r="L12" s="5">
        <f t="shared" si="5"/>
        <v>0</v>
      </c>
      <c r="M12" s="5">
        <f t="shared" si="6"/>
        <v>0</v>
      </c>
      <c r="N12" s="5">
        <v>3</v>
      </c>
      <c r="O12" s="5">
        <f t="shared" si="7"/>
        <v>0</v>
      </c>
      <c r="P12" s="5">
        <f t="shared" si="8"/>
        <v>0</v>
      </c>
      <c r="Q12" s="5">
        <v>4</v>
      </c>
      <c r="R12" s="5">
        <f t="shared" si="9"/>
        <v>0</v>
      </c>
      <c r="S12" s="5">
        <f t="shared" si="10"/>
        <v>0</v>
      </c>
      <c r="T12" s="5">
        <v>10</v>
      </c>
      <c r="U12" s="5">
        <f t="shared" si="11"/>
        <v>0</v>
      </c>
      <c r="V12" s="5">
        <f t="shared" si="12"/>
        <v>0</v>
      </c>
      <c r="W12" s="5">
        <v>50</v>
      </c>
      <c r="X12" s="5">
        <f t="shared" si="13"/>
        <v>0</v>
      </c>
      <c r="Y12" s="5">
        <f t="shared" si="14"/>
        <v>0</v>
      </c>
      <c r="Z12" s="5">
        <v>60</v>
      </c>
      <c r="AA12" s="5">
        <f t="shared" si="15"/>
        <v>0</v>
      </c>
      <c r="AB12" s="5">
        <f t="shared" si="16"/>
        <v>0</v>
      </c>
      <c r="AC12" s="5">
        <v>65</v>
      </c>
      <c r="AD12" s="5">
        <f t="shared" si="17"/>
        <v>0</v>
      </c>
      <c r="AE12" s="5">
        <f t="shared" si="18"/>
        <v>0</v>
      </c>
    </row>
    <row r="13" spans="1:31" ht="15.75" customHeight="1" x14ac:dyDescent="0.4">
      <c r="A13" s="8">
        <f t="shared" si="19"/>
        <v>8</v>
      </c>
      <c r="B13" s="5">
        <f t="shared" si="0"/>
        <v>0</v>
      </c>
      <c r="E13" s="5">
        <v>0</v>
      </c>
      <c r="F13" s="5">
        <f t="shared" si="1"/>
        <v>8</v>
      </c>
      <c r="G13" s="5">
        <f t="shared" si="2"/>
        <v>0</v>
      </c>
      <c r="H13" s="5">
        <v>1</v>
      </c>
      <c r="I13" s="5">
        <f t="shared" si="3"/>
        <v>0</v>
      </c>
      <c r="J13" s="5">
        <f t="shared" si="4"/>
        <v>0</v>
      </c>
      <c r="K13" s="5">
        <v>2</v>
      </c>
      <c r="L13" s="5">
        <f t="shared" si="5"/>
        <v>0</v>
      </c>
      <c r="M13" s="5">
        <f t="shared" si="6"/>
        <v>0</v>
      </c>
      <c r="N13" s="5">
        <v>3</v>
      </c>
      <c r="O13" s="5">
        <f t="shared" si="7"/>
        <v>0</v>
      </c>
      <c r="P13" s="5">
        <f t="shared" si="8"/>
        <v>0</v>
      </c>
      <c r="Q13" s="5">
        <v>4</v>
      </c>
      <c r="R13" s="5">
        <f t="shared" si="9"/>
        <v>0</v>
      </c>
      <c r="S13" s="5">
        <f t="shared" si="10"/>
        <v>0</v>
      </c>
      <c r="T13" s="5">
        <v>10</v>
      </c>
      <c r="U13" s="5">
        <f t="shared" si="11"/>
        <v>0</v>
      </c>
      <c r="V13" s="5">
        <f t="shared" si="12"/>
        <v>0</v>
      </c>
      <c r="W13" s="5">
        <v>50</v>
      </c>
      <c r="X13" s="5">
        <f t="shared" si="13"/>
        <v>0</v>
      </c>
      <c r="Y13" s="5">
        <f t="shared" si="14"/>
        <v>0</v>
      </c>
      <c r="Z13" s="5">
        <v>60</v>
      </c>
      <c r="AA13" s="5">
        <f t="shared" si="15"/>
        <v>0</v>
      </c>
      <c r="AB13" s="5">
        <f t="shared" si="16"/>
        <v>0</v>
      </c>
      <c r="AC13" s="5">
        <v>65</v>
      </c>
      <c r="AD13" s="5">
        <f t="shared" si="17"/>
        <v>0</v>
      </c>
      <c r="AE13" s="5">
        <f t="shared" si="18"/>
        <v>0</v>
      </c>
    </row>
    <row r="14" spans="1:31" ht="15.75" customHeight="1" x14ac:dyDescent="0.4">
      <c r="A14" s="8">
        <f t="shared" si="19"/>
        <v>9</v>
      </c>
      <c r="B14" s="5">
        <f t="shared" si="0"/>
        <v>0</v>
      </c>
      <c r="E14" s="5">
        <v>0</v>
      </c>
      <c r="F14" s="5">
        <f t="shared" si="1"/>
        <v>9</v>
      </c>
      <c r="G14" s="5">
        <f t="shared" si="2"/>
        <v>0</v>
      </c>
      <c r="H14" s="5">
        <v>1</v>
      </c>
      <c r="I14" s="5">
        <f t="shared" si="3"/>
        <v>0</v>
      </c>
      <c r="J14" s="5">
        <f t="shared" si="4"/>
        <v>0</v>
      </c>
      <c r="K14" s="5">
        <v>2</v>
      </c>
      <c r="L14" s="5">
        <f t="shared" si="5"/>
        <v>0</v>
      </c>
      <c r="M14" s="5">
        <f t="shared" si="6"/>
        <v>0</v>
      </c>
      <c r="N14" s="5">
        <v>3</v>
      </c>
      <c r="O14" s="5">
        <f t="shared" si="7"/>
        <v>0</v>
      </c>
      <c r="P14" s="5">
        <f t="shared" si="8"/>
        <v>0</v>
      </c>
      <c r="Q14" s="5">
        <v>4</v>
      </c>
      <c r="R14" s="5">
        <f t="shared" si="9"/>
        <v>0</v>
      </c>
      <c r="S14" s="5">
        <f t="shared" si="10"/>
        <v>0</v>
      </c>
      <c r="T14" s="5">
        <v>10</v>
      </c>
      <c r="U14" s="5">
        <f t="shared" si="11"/>
        <v>0</v>
      </c>
      <c r="V14" s="5">
        <f t="shared" si="12"/>
        <v>0</v>
      </c>
      <c r="W14" s="5">
        <v>50</v>
      </c>
      <c r="X14" s="5">
        <f t="shared" si="13"/>
        <v>0</v>
      </c>
      <c r="Y14" s="5">
        <f t="shared" si="14"/>
        <v>0</v>
      </c>
      <c r="Z14" s="5">
        <v>60</v>
      </c>
      <c r="AA14" s="5">
        <f t="shared" si="15"/>
        <v>0</v>
      </c>
      <c r="AB14" s="5">
        <f t="shared" si="16"/>
        <v>0</v>
      </c>
      <c r="AC14" s="5">
        <v>65</v>
      </c>
      <c r="AD14" s="5">
        <f t="shared" si="17"/>
        <v>0</v>
      </c>
      <c r="AE14" s="5">
        <f t="shared" si="18"/>
        <v>0</v>
      </c>
    </row>
    <row r="15" spans="1:31" ht="15.75" customHeight="1" x14ac:dyDescent="0.4">
      <c r="A15" s="8">
        <f t="shared" si="19"/>
        <v>10</v>
      </c>
      <c r="B15" s="5">
        <f t="shared" si="0"/>
        <v>0</v>
      </c>
      <c r="E15" s="5">
        <v>0</v>
      </c>
      <c r="F15" s="5">
        <f t="shared" si="1"/>
        <v>10</v>
      </c>
      <c r="G15" s="5">
        <f t="shared" si="2"/>
        <v>0</v>
      </c>
      <c r="H15" s="5">
        <v>1</v>
      </c>
      <c r="I15" s="5">
        <f t="shared" si="3"/>
        <v>0</v>
      </c>
      <c r="J15" s="5">
        <f t="shared" si="4"/>
        <v>0</v>
      </c>
      <c r="K15" s="5">
        <v>2</v>
      </c>
      <c r="L15" s="5">
        <f t="shared" si="5"/>
        <v>0</v>
      </c>
      <c r="M15" s="5">
        <f t="shared" si="6"/>
        <v>0</v>
      </c>
      <c r="N15" s="5">
        <v>3</v>
      </c>
      <c r="O15" s="5">
        <f t="shared" si="7"/>
        <v>0</v>
      </c>
      <c r="P15" s="5">
        <f t="shared" si="8"/>
        <v>0</v>
      </c>
      <c r="Q15" s="5">
        <v>4</v>
      </c>
      <c r="R15" s="5">
        <f t="shared" si="9"/>
        <v>0</v>
      </c>
      <c r="S15" s="5">
        <f t="shared" si="10"/>
        <v>0</v>
      </c>
      <c r="T15" s="5">
        <v>10</v>
      </c>
      <c r="U15" s="5">
        <f t="shared" si="11"/>
        <v>0</v>
      </c>
      <c r="V15" s="5">
        <f t="shared" si="12"/>
        <v>0</v>
      </c>
      <c r="W15" s="5">
        <v>50</v>
      </c>
      <c r="X15" s="5">
        <f t="shared" si="13"/>
        <v>0</v>
      </c>
      <c r="Y15" s="5">
        <f t="shared" si="14"/>
        <v>0</v>
      </c>
      <c r="Z15" s="5">
        <v>60</v>
      </c>
      <c r="AA15" s="5">
        <f t="shared" si="15"/>
        <v>0</v>
      </c>
      <c r="AB15" s="5">
        <f t="shared" si="16"/>
        <v>0</v>
      </c>
      <c r="AC15" s="5">
        <v>65</v>
      </c>
      <c r="AD15" s="5">
        <f t="shared" si="17"/>
        <v>0</v>
      </c>
      <c r="AE15" s="5">
        <f t="shared" si="18"/>
        <v>0</v>
      </c>
    </row>
    <row r="16" spans="1:31" ht="15.75" customHeight="1" x14ac:dyDescent="0.4">
      <c r="A16" s="8">
        <f t="shared" si="19"/>
        <v>11</v>
      </c>
      <c r="B16" s="5">
        <f t="shared" si="0"/>
        <v>0</v>
      </c>
      <c r="E16" s="5">
        <v>0</v>
      </c>
      <c r="F16" s="5">
        <f t="shared" si="1"/>
        <v>11</v>
      </c>
      <c r="G16" s="5">
        <f t="shared" si="2"/>
        <v>0</v>
      </c>
      <c r="H16" s="5">
        <v>1</v>
      </c>
      <c r="I16" s="5">
        <f t="shared" si="3"/>
        <v>0</v>
      </c>
      <c r="J16" s="5">
        <f t="shared" si="4"/>
        <v>0</v>
      </c>
      <c r="K16" s="5">
        <v>2</v>
      </c>
      <c r="L16" s="5">
        <f t="shared" si="5"/>
        <v>0</v>
      </c>
      <c r="M16" s="5">
        <f t="shared" si="6"/>
        <v>0</v>
      </c>
      <c r="N16" s="5">
        <v>3</v>
      </c>
      <c r="O16" s="5">
        <f t="shared" si="7"/>
        <v>0</v>
      </c>
      <c r="P16" s="5">
        <f t="shared" si="8"/>
        <v>0</v>
      </c>
      <c r="Q16" s="5">
        <v>4</v>
      </c>
      <c r="R16" s="5">
        <f t="shared" si="9"/>
        <v>0</v>
      </c>
      <c r="S16" s="5">
        <f t="shared" si="10"/>
        <v>0</v>
      </c>
      <c r="T16" s="5">
        <v>10</v>
      </c>
      <c r="U16" s="5">
        <f t="shared" si="11"/>
        <v>0</v>
      </c>
      <c r="V16" s="5">
        <f t="shared" si="12"/>
        <v>0</v>
      </c>
      <c r="W16" s="5">
        <v>50</v>
      </c>
      <c r="X16" s="5">
        <f t="shared" si="13"/>
        <v>0</v>
      </c>
      <c r="Y16" s="5">
        <f t="shared" si="14"/>
        <v>0</v>
      </c>
      <c r="Z16" s="5">
        <v>60</v>
      </c>
      <c r="AA16" s="5">
        <f t="shared" si="15"/>
        <v>0</v>
      </c>
      <c r="AB16" s="5">
        <f t="shared" si="16"/>
        <v>0</v>
      </c>
      <c r="AC16" s="5">
        <v>65</v>
      </c>
      <c r="AD16" s="5">
        <f t="shared" si="17"/>
        <v>0</v>
      </c>
      <c r="AE16" s="5">
        <f t="shared" si="18"/>
        <v>0</v>
      </c>
    </row>
    <row r="17" spans="1:31" ht="15.75" customHeight="1" x14ac:dyDescent="0.4">
      <c r="A17" s="8">
        <f t="shared" si="19"/>
        <v>12</v>
      </c>
      <c r="B17" s="5">
        <f t="shared" si="0"/>
        <v>0</v>
      </c>
      <c r="E17" s="5">
        <v>0</v>
      </c>
      <c r="F17" s="5">
        <f t="shared" si="1"/>
        <v>12</v>
      </c>
      <c r="G17" s="5">
        <f t="shared" si="2"/>
        <v>0</v>
      </c>
      <c r="H17" s="5">
        <v>1</v>
      </c>
      <c r="I17" s="5">
        <f t="shared" si="3"/>
        <v>0</v>
      </c>
      <c r="J17" s="5">
        <f t="shared" si="4"/>
        <v>0</v>
      </c>
      <c r="K17" s="5">
        <v>2</v>
      </c>
      <c r="L17" s="5">
        <f t="shared" si="5"/>
        <v>0</v>
      </c>
      <c r="M17" s="5">
        <f t="shared" si="6"/>
        <v>0</v>
      </c>
      <c r="N17" s="5">
        <v>3</v>
      </c>
      <c r="O17" s="5">
        <f t="shared" si="7"/>
        <v>0</v>
      </c>
      <c r="P17" s="5">
        <f t="shared" si="8"/>
        <v>0</v>
      </c>
      <c r="Q17" s="5">
        <v>4</v>
      </c>
      <c r="R17" s="5">
        <f t="shared" si="9"/>
        <v>0</v>
      </c>
      <c r="S17" s="5">
        <f t="shared" si="10"/>
        <v>0</v>
      </c>
      <c r="T17" s="5">
        <v>10</v>
      </c>
      <c r="U17" s="5">
        <f t="shared" si="11"/>
        <v>0</v>
      </c>
      <c r="V17" s="5">
        <f t="shared" si="12"/>
        <v>0</v>
      </c>
      <c r="W17" s="5">
        <v>50</v>
      </c>
      <c r="X17" s="5">
        <f t="shared" si="13"/>
        <v>0</v>
      </c>
      <c r="Y17" s="5">
        <f t="shared" si="14"/>
        <v>0</v>
      </c>
      <c r="Z17" s="5">
        <v>60</v>
      </c>
      <c r="AA17" s="5">
        <f t="shared" si="15"/>
        <v>0</v>
      </c>
      <c r="AB17" s="5">
        <f t="shared" si="16"/>
        <v>0</v>
      </c>
      <c r="AC17" s="5">
        <v>65</v>
      </c>
      <c r="AD17" s="5">
        <f t="shared" si="17"/>
        <v>0</v>
      </c>
      <c r="AE17" s="5">
        <f t="shared" si="18"/>
        <v>0</v>
      </c>
    </row>
    <row r="18" spans="1:31" ht="15.75" customHeight="1" x14ac:dyDescent="0.4">
      <c r="A18" s="8">
        <f t="shared" si="19"/>
        <v>13</v>
      </c>
      <c r="B18" s="5">
        <f t="shared" si="0"/>
        <v>0</v>
      </c>
      <c r="E18" s="5">
        <v>0</v>
      </c>
      <c r="F18" s="5">
        <f t="shared" si="1"/>
        <v>13</v>
      </c>
      <c r="G18" s="5">
        <f t="shared" si="2"/>
        <v>0</v>
      </c>
      <c r="H18" s="5">
        <v>1</v>
      </c>
      <c r="I18" s="5">
        <f t="shared" si="3"/>
        <v>0</v>
      </c>
      <c r="J18" s="5">
        <f t="shared" si="4"/>
        <v>0</v>
      </c>
      <c r="K18" s="5">
        <v>2</v>
      </c>
      <c r="L18" s="5">
        <f t="shared" si="5"/>
        <v>0</v>
      </c>
      <c r="M18" s="5">
        <f t="shared" si="6"/>
        <v>0</v>
      </c>
      <c r="N18" s="5">
        <v>3</v>
      </c>
      <c r="O18" s="5">
        <f t="shared" si="7"/>
        <v>0</v>
      </c>
      <c r="P18" s="5">
        <f t="shared" si="8"/>
        <v>0</v>
      </c>
      <c r="Q18" s="5">
        <v>4</v>
      </c>
      <c r="R18" s="5">
        <f t="shared" si="9"/>
        <v>0</v>
      </c>
      <c r="S18" s="5">
        <f t="shared" si="10"/>
        <v>0</v>
      </c>
      <c r="T18" s="5">
        <v>10</v>
      </c>
      <c r="U18" s="5">
        <f t="shared" si="11"/>
        <v>0</v>
      </c>
      <c r="V18" s="5">
        <f t="shared" si="12"/>
        <v>0</v>
      </c>
      <c r="W18" s="5">
        <v>50</v>
      </c>
      <c r="X18" s="5">
        <f t="shared" si="13"/>
        <v>0</v>
      </c>
      <c r="Y18" s="5">
        <f t="shared" si="14"/>
        <v>0</v>
      </c>
      <c r="Z18" s="5">
        <v>60</v>
      </c>
      <c r="AA18" s="5">
        <f t="shared" si="15"/>
        <v>0</v>
      </c>
      <c r="AB18" s="5">
        <f t="shared" si="16"/>
        <v>0</v>
      </c>
      <c r="AC18" s="5">
        <v>65</v>
      </c>
      <c r="AD18" s="5">
        <f t="shared" si="17"/>
        <v>0</v>
      </c>
      <c r="AE18" s="5">
        <f t="shared" si="18"/>
        <v>0</v>
      </c>
    </row>
    <row r="19" spans="1:31" ht="15.75" customHeight="1" x14ac:dyDescent="0.4">
      <c r="A19" s="8">
        <f t="shared" si="19"/>
        <v>14</v>
      </c>
      <c r="B19" s="5">
        <f t="shared" si="0"/>
        <v>0</v>
      </c>
      <c r="E19" s="5">
        <v>0</v>
      </c>
      <c r="F19" s="5">
        <f t="shared" si="1"/>
        <v>14</v>
      </c>
      <c r="G19" s="5">
        <f t="shared" si="2"/>
        <v>0</v>
      </c>
      <c r="H19" s="5">
        <v>1</v>
      </c>
      <c r="I19" s="5">
        <f t="shared" si="3"/>
        <v>0</v>
      </c>
      <c r="J19" s="5">
        <f t="shared" si="4"/>
        <v>0</v>
      </c>
      <c r="K19" s="5">
        <v>2</v>
      </c>
      <c r="L19" s="5">
        <f t="shared" si="5"/>
        <v>0</v>
      </c>
      <c r="M19" s="5">
        <f t="shared" si="6"/>
        <v>0</v>
      </c>
      <c r="N19" s="5">
        <v>3</v>
      </c>
      <c r="O19" s="5">
        <f t="shared" si="7"/>
        <v>0</v>
      </c>
      <c r="P19" s="5">
        <f t="shared" si="8"/>
        <v>0</v>
      </c>
      <c r="Q19" s="5">
        <v>4</v>
      </c>
      <c r="R19" s="5">
        <f t="shared" si="9"/>
        <v>0</v>
      </c>
      <c r="S19" s="5">
        <f t="shared" si="10"/>
        <v>0</v>
      </c>
      <c r="T19" s="5">
        <v>10</v>
      </c>
      <c r="U19" s="5">
        <f t="shared" si="11"/>
        <v>0</v>
      </c>
      <c r="V19" s="5">
        <f t="shared" si="12"/>
        <v>0</v>
      </c>
      <c r="W19" s="5">
        <v>50</v>
      </c>
      <c r="X19" s="5">
        <f t="shared" si="13"/>
        <v>0</v>
      </c>
      <c r="Y19" s="5">
        <f t="shared" si="14"/>
        <v>0</v>
      </c>
      <c r="Z19" s="5">
        <v>60</v>
      </c>
      <c r="AA19" s="5">
        <f t="shared" si="15"/>
        <v>0</v>
      </c>
      <c r="AB19" s="5">
        <f t="shared" si="16"/>
        <v>0</v>
      </c>
      <c r="AC19" s="5">
        <v>65</v>
      </c>
      <c r="AD19" s="5">
        <f t="shared" si="17"/>
        <v>0</v>
      </c>
      <c r="AE19" s="5">
        <f t="shared" si="18"/>
        <v>0</v>
      </c>
    </row>
    <row r="20" spans="1:31" ht="15.75" customHeight="1" x14ac:dyDescent="0.4">
      <c r="A20" s="8">
        <f t="shared" si="19"/>
        <v>15</v>
      </c>
      <c r="B20" s="5">
        <f t="shared" si="0"/>
        <v>1</v>
      </c>
      <c r="E20" s="5">
        <v>0</v>
      </c>
      <c r="F20" s="5">
        <f t="shared" si="1"/>
        <v>14</v>
      </c>
      <c r="G20" s="5">
        <f t="shared" si="2"/>
        <v>0</v>
      </c>
      <c r="H20" s="5">
        <v>1</v>
      </c>
      <c r="I20" s="5">
        <f t="shared" si="3"/>
        <v>1</v>
      </c>
      <c r="J20" s="5">
        <f t="shared" si="4"/>
        <v>1</v>
      </c>
      <c r="K20" s="5">
        <v>2</v>
      </c>
      <c r="L20" s="5">
        <f t="shared" si="5"/>
        <v>0</v>
      </c>
      <c r="M20" s="5">
        <f t="shared" si="6"/>
        <v>0</v>
      </c>
      <c r="N20" s="5">
        <v>3</v>
      </c>
      <c r="O20" s="5">
        <f t="shared" si="7"/>
        <v>0</v>
      </c>
      <c r="P20" s="5">
        <f t="shared" si="8"/>
        <v>0</v>
      </c>
      <c r="Q20" s="5">
        <v>4</v>
      </c>
      <c r="R20" s="5">
        <f t="shared" si="9"/>
        <v>0</v>
      </c>
      <c r="S20" s="5">
        <f t="shared" si="10"/>
        <v>0</v>
      </c>
      <c r="T20" s="5">
        <v>10</v>
      </c>
      <c r="U20" s="5">
        <f t="shared" si="11"/>
        <v>0</v>
      </c>
      <c r="V20" s="5">
        <f t="shared" si="12"/>
        <v>0</v>
      </c>
      <c r="W20" s="5">
        <v>50</v>
      </c>
      <c r="X20" s="5">
        <f t="shared" si="13"/>
        <v>0</v>
      </c>
      <c r="Y20" s="5">
        <f t="shared" si="14"/>
        <v>0</v>
      </c>
      <c r="Z20" s="5">
        <v>60</v>
      </c>
      <c r="AA20" s="5">
        <f t="shared" si="15"/>
        <v>0</v>
      </c>
      <c r="AB20" s="5">
        <f t="shared" si="16"/>
        <v>0</v>
      </c>
      <c r="AC20" s="5">
        <v>65</v>
      </c>
      <c r="AD20" s="5">
        <f t="shared" si="17"/>
        <v>0</v>
      </c>
      <c r="AE20" s="5">
        <f t="shared" si="18"/>
        <v>0</v>
      </c>
    </row>
    <row r="21" spans="1:31" ht="15.75" customHeight="1" x14ac:dyDescent="0.4">
      <c r="A21" s="8">
        <f t="shared" si="19"/>
        <v>16</v>
      </c>
      <c r="B21" s="5">
        <f t="shared" si="0"/>
        <v>2</v>
      </c>
      <c r="E21" s="5">
        <v>0</v>
      </c>
      <c r="F21" s="5">
        <f t="shared" si="1"/>
        <v>14</v>
      </c>
      <c r="G21" s="5">
        <f t="shared" si="2"/>
        <v>0</v>
      </c>
      <c r="H21" s="5">
        <v>1</v>
      </c>
      <c r="I21" s="5">
        <f t="shared" si="3"/>
        <v>2</v>
      </c>
      <c r="J21" s="5">
        <f t="shared" si="4"/>
        <v>2</v>
      </c>
      <c r="K21" s="5">
        <v>2</v>
      </c>
      <c r="L21" s="5">
        <f t="shared" si="5"/>
        <v>0</v>
      </c>
      <c r="M21" s="5">
        <f t="shared" si="6"/>
        <v>0</v>
      </c>
      <c r="N21" s="5">
        <v>3</v>
      </c>
      <c r="O21" s="5">
        <f t="shared" si="7"/>
        <v>0</v>
      </c>
      <c r="P21" s="5">
        <f t="shared" si="8"/>
        <v>0</v>
      </c>
      <c r="Q21" s="5">
        <v>4</v>
      </c>
      <c r="R21" s="5">
        <f t="shared" si="9"/>
        <v>0</v>
      </c>
      <c r="S21" s="5">
        <f t="shared" si="10"/>
        <v>0</v>
      </c>
      <c r="T21" s="5">
        <v>10</v>
      </c>
      <c r="U21" s="5">
        <f t="shared" si="11"/>
        <v>0</v>
      </c>
      <c r="V21" s="5">
        <f t="shared" si="12"/>
        <v>0</v>
      </c>
      <c r="W21" s="5">
        <v>50</v>
      </c>
      <c r="X21" s="5">
        <f t="shared" si="13"/>
        <v>0</v>
      </c>
      <c r="Y21" s="5">
        <f t="shared" si="14"/>
        <v>0</v>
      </c>
      <c r="Z21" s="5">
        <v>60</v>
      </c>
      <c r="AA21" s="5">
        <f t="shared" si="15"/>
        <v>0</v>
      </c>
      <c r="AB21" s="5">
        <f t="shared" si="16"/>
        <v>0</v>
      </c>
      <c r="AC21" s="5">
        <v>65</v>
      </c>
      <c r="AD21" s="5">
        <f t="shared" si="17"/>
        <v>0</v>
      </c>
      <c r="AE21" s="5">
        <f t="shared" si="18"/>
        <v>0</v>
      </c>
    </row>
    <row r="22" spans="1:31" ht="15.75" customHeight="1" x14ac:dyDescent="0.4">
      <c r="A22" s="8">
        <f t="shared" si="19"/>
        <v>17</v>
      </c>
      <c r="B22" s="5">
        <f t="shared" si="0"/>
        <v>3</v>
      </c>
      <c r="E22" s="5">
        <v>0</v>
      </c>
      <c r="F22" s="5">
        <f t="shared" si="1"/>
        <v>14</v>
      </c>
      <c r="G22" s="5">
        <f t="shared" si="2"/>
        <v>0</v>
      </c>
      <c r="H22" s="5">
        <v>1</v>
      </c>
      <c r="I22" s="5">
        <f t="shared" si="3"/>
        <v>3</v>
      </c>
      <c r="J22" s="5">
        <f t="shared" si="4"/>
        <v>3</v>
      </c>
      <c r="K22" s="5">
        <v>2</v>
      </c>
      <c r="L22" s="5">
        <f t="shared" si="5"/>
        <v>0</v>
      </c>
      <c r="M22" s="5">
        <f t="shared" si="6"/>
        <v>0</v>
      </c>
      <c r="N22" s="5">
        <v>3</v>
      </c>
      <c r="O22" s="5">
        <f t="shared" si="7"/>
        <v>0</v>
      </c>
      <c r="P22" s="5">
        <f t="shared" si="8"/>
        <v>0</v>
      </c>
      <c r="Q22" s="5">
        <v>4</v>
      </c>
      <c r="R22" s="5">
        <f t="shared" si="9"/>
        <v>0</v>
      </c>
      <c r="S22" s="5">
        <f t="shared" si="10"/>
        <v>0</v>
      </c>
      <c r="T22" s="5">
        <v>10</v>
      </c>
      <c r="U22" s="5">
        <f t="shared" si="11"/>
        <v>0</v>
      </c>
      <c r="V22" s="5">
        <f t="shared" si="12"/>
        <v>0</v>
      </c>
      <c r="W22" s="5">
        <v>50</v>
      </c>
      <c r="X22" s="5">
        <f t="shared" si="13"/>
        <v>0</v>
      </c>
      <c r="Y22" s="5">
        <f t="shared" si="14"/>
        <v>0</v>
      </c>
      <c r="Z22" s="5">
        <v>60</v>
      </c>
      <c r="AA22" s="5">
        <f t="shared" si="15"/>
        <v>0</v>
      </c>
      <c r="AB22" s="5">
        <f t="shared" si="16"/>
        <v>0</v>
      </c>
      <c r="AC22" s="5">
        <v>65</v>
      </c>
      <c r="AD22" s="5">
        <f t="shared" si="17"/>
        <v>0</v>
      </c>
      <c r="AE22" s="5">
        <f t="shared" si="18"/>
        <v>0</v>
      </c>
    </row>
    <row r="23" spans="1:31" ht="15.75" customHeight="1" x14ac:dyDescent="0.4">
      <c r="A23" s="8">
        <f t="shared" si="19"/>
        <v>18</v>
      </c>
      <c r="B23" s="5">
        <f t="shared" si="0"/>
        <v>4</v>
      </c>
      <c r="E23" s="5">
        <v>0</v>
      </c>
      <c r="F23" s="5">
        <f t="shared" si="1"/>
        <v>14</v>
      </c>
      <c r="G23" s="5">
        <f t="shared" si="2"/>
        <v>0</v>
      </c>
      <c r="H23" s="5">
        <v>1</v>
      </c>
      <c r="I23" s="5">
        <f t="shared" si="3"/>
        <v>4</v>
      </c>
      <c r="J23" s="5">
        <f t="shared" si="4"/>
        <v>4</v>
      </c>
      <c r="K23" s="5">
        <v>2</v>
      </c>
      <c r="L23" s="5">
        <f t="shared" si="5"/>
        <v>0</v>
      </c>
      <c r="M23" s="5">
        <f t="shared" si="6"/>
        <v>0</v>
      </c>
      <c r="N23" s="5">
        <v>3</v>
      </c>
      <c r="O23" s="5">
        <f t="shared" si="7"/>
        <v>0</v>
      </c>
      <c r="P23" s="5">
        <f t="shared" si="8"/>
        <v>0</v>
      </c>
      <c r="Q23" s="5">
        <v>4</v>
      </c>
      <c r="R23" s="5">
        <f t="shared" si="9"/>
        <v>0</v>
      </c>
      <c r="S23" s="5">
        <f t="shared" si="10"/>
        <v>0</v>
      </c>
      <c r="T23" s="5">
        <v>10</v>
      </c>
      <c r="U23" s="5">
        <f t="shared" si="11"/>
        <v>0</v>
      </c>
      <c r="V23" s="5">
        <f t="shared" si="12"/>
        <v>0</v>
      </c>
      <c r="W23" s="5">
        <v>50</v>
      </c>
      <c r="X23" s="5">
        <f t="shared" si="13"/>
        <v>0</v>
      </c>
      <c r="Y23" s="5">
        <f t="shared" si="14"/>
        <v>0</v>
      </c>
      <c r="Z23" s="5">
        <v>60</v>
      </c>
      <c r="AA23" s="5">
        <f t="shared" si="15"/>
        <v>0</v>
      </c>
      <c r="AB23" s="5">
        <f t="shared" si="16"/>
        <v>0</v>
      </c>
      <c r="AC23" s="5">
        <v>65</v>
      </c>
      <c r="AD23" s="5">
        <f t="shared" si="17"/>
        <v>0</v>
      </c>
      <c r="AE23" s="5">
        <f t="shared" si="18"/>
        <v>0</v>
      </c>
    </row>
    <row r="24" spans="1:31" ht="13.15" x14ac:dyDescent="0.4">
      <c r="A24" s="8">
        <f t="shared" si="19"/>
        <v>19</v>
      </c>
      <c r="B24" s="5">
        <f t="shared" si="0"/>
        <v>5</v>
      </c>
      <c r="E24" s="5">
        <v>0</v>
      </c>
      <c r="F24" s="5">
        <f t="shared" si="1"/>
        <v>14</v>
      </c>
      <c r="G24" s="5">
        <f t="shared" si="2"/>
        <v>0</v>
      </c>
      <c r="H24" s="5">
        <v>1</v>
      </c>
      <c r="I24" s="5">
        <f t="shared" si="3"/>
        <v>5</v>
      </c>
      <c r="J24" s="5">
        <f t="shared" si="4"/>
        <v>5</v>
      </c>
      <c r="K24" s="5">
        <v>2</v>
      </c>
      <c r="L24" s="5">
        <f t="shared" si="5"/>
        <v>0</v>
      </c>
      <c r="M24" s="5">
        <f t="shared" si="6"/>
        <v>0</v>
      </c>
      <c r="N24" s="5">
        <v>3</v>
      </c>
      <c r="O24" s="5">
        <f t="shared" si="7"/>
        <v>0</v>
      </c>
      <c r="P24" s="5">
        <f t="shared" si="8"/>
        <v>0</v>
      </c>
      <c r="Q24" s="5">
        <v>4</v>
      </c>
      <c r="R24" s="5">
        <f t="shared" si="9"/>
        <v>0</v>
      </c>
      <c r="S24" s="5">
        <f t="shared" si="10"/>
        <v>0</v>
      </c>
      <c r="T24" s="5">
        <v>10</v>
      </c>
      <c r="U24" s="5">
        <f t="shared" si="11"/>
        <v>0</v>
      </c>
      <c r="V24" s="5">
        <f t="shared" si="12"/>
        <v>0</v>
      </c>
      <c r="W24" s="5">
        <v>50</v>
      </c>
      <c r="X24" s="5">
        <f t="shared" si="13"/>
        <v>0</v>
      </c>
      <c r="Y24" s="5">
        <f t="shared" si="14"/>
        <v>0</v>
      </c>
      <c r="Z24" s="5">
        <v>60</v>
      </c>
      <c r="AA24" s="5">
        <f t="shared" si="15"/>
        <v>0</v>
      </c>
      <c r="AB24" s="5">
        <f t="shared" si="16"/>
        <v>0</v>
      </c>
      <c r="AC24" s="5">
        <v>65</v>
      </c>
      <c r="AD24" s="5">
        <f t="shared" si="17"/>
        <v>0</v>
      </c>
      <c r="AE24" s="5">
        <f t="shared" si="18"/>
        <v>0</v>
      </c>
    </row>
    <row r="25" spans="1:31" ht="13.15" x14ac:dyDescent="0.4">
      <c r="A25" s="8">
        <f t="shared" si="19"/>
        <v>20</v>
      </c>
      <c r="B25" s="5">
        <f t="shared" si="0"/>
        <v>6</v>
      </c>
      <c r="E25" s="5">
        <v>0</v>
      </c>
      <c r="F25" s="5">
        <f t="shared" si="1"/>
        <v>14</v>
      </c>
      <c r="G25" s="5">
        <f t="shared" si="2"/>
        <v>0</v>
      </c>
      <c r="H25" s="5">
        <v>1</v>
      </c>
      <c r="I25" s="5">
        <f t="shared" si="3"/>
        <v>6</v>
      </c>
      <c r="J25" s="5">
        <f t="shared" si="4"/>
        <v>6</v>
      </c>
      <c r="K25" s="5">
        <v>2</v>
      </c>
      <c r="L25" s="5">
        <f t="shared" si="5"/>
        <v>0</v>
      </c>
      <c r="M25" s="5">
        <f t="shared" si="6"/>
        <v>0</v>
      </c>
      <c r="N25" s="5">
        <v>3</v>
      </c>
      <c r="O25" s="5">
        <f t="shared" si="7"/>
        <v>0</v>
      </c>
      <c r="P25" s="5">
        <f t="shared" si="8"/>
        <v>0</v>
      </c>
      <c r="Q25" s="5">
        <v>4</v>
      </c>
      <c r="R25" s="5">
        <f t="shared" si="9"/>
        <v>0</v>
      </c>
      <c r="S25" s="5">
        <f t="shared" si="10"/>
        <v>0</v>
      </c>
      <c r="T25" s="5">
        <v>10</v>
      </c>
      <c r="U25" s="5">
        <f t="shared" si="11"/>
        <v>0</v>
      </c>
      <c r="V25" s="5">
        <f t="shared" si="12"/>
        <v>0</v>
      </c>
      <c r="W25" s="5">
        <v>50</v>
      </c>
      <c r="X25" s="5">
        <f t="shared" si="13"/>
        <v>0</v>
      </c>
      <c r="Y25" s="5">
        <f t="shared" si="14"/>
        <v>0</v>
      </c>
      <c r="Z25" s="5">
        <v>60</v>
      </c>
      <c r="AA25" s="5">
        <f t="shared" si="15"/>
        <v>0</v>
      </c>
      <c r="AB25" s="5">
        <f t="shared" si="16"/>
        <v>0</v>
      </c>
      <c r="AC25" s="5">
        <v>65</v>
      </c>
      <c r="AD25" s="5">
        <f t="shared" si="17"/>
        <v>0</v>
      </c>
      <c r="AE25" s="5">
        <f t="shared" si="18"/>
        <v>0</v>
      </c>
    </row>
    <row r="26" spans="1:31" ht="13.15" x14ac:dyDescent="0.4">
      <c r="A26" s="8">
        <v>21</v>
      </c>
      <c r="B26" s="5">
        <f t="shared" si="0"/>
        <v>7</v>
      </c>
      <c r="E26" s="5">
        <v>0</v>
      </c>
      <c r="F26" s="5">
        <f t="shared" si="1"/>
        <v>14</v>
      </c>
      <c r="G26" s="5">
        <f t="shared" si="2"/>
        <v>0</v>
      </c>
      <c r="H26" s="5">
        <v>1</v>
      </c>
      <c r="I26" s="5">
        <f t="shared" si="3"/>
        <v>7</v>
      </c>
      <c r="J26" s="5">
        <f t="shared" si="4"/>
        <v>7</v>
      </c>
      <c r="K26" s="5">
        <v>2</v>
      </c>
      <c r="L26" s="5">
        <f t="shared" si="5"/>
        <v>0</v>
      </c>
      <c r="M26" s="5">
        <f t="shared" si="6"/>
        <v>0</v>
      </c>
      <c r="N26" s="5">
        <v>3</v>
      </c>
      <c r="O26" s="5">
        <f t="shared" si="7"/>
        <v>0</v>
      </c>
      <c r="P26" s="5">
        <f t="shared" si="8"/>
        <v>0</v>
      </c>
      <c r="Q26" s="5">
        <v>4</v>
      </c>
      <c r="R26" s="5">
        <f t="shared" si="9"/>
        <v>0</v>
      </c>
      <c r="S26" s="5">
        <f t="shared" si="10"/>
        <v>0</v>
      </c>
      <c r="T26" s="5">
        <v>10</v>
      </c>
      <c r="U26" s="5">
        <f t="shared" si="11"/>
        <v>0</v>
      </c>
      <c r="V26" s="5">
        <f t="shared" si="12"/>
        <v>0</v>
      </c>
      <c r="W26" s="5">
        <v>50</v>
      </c>
      <c r="X26" s="5">
        <f t="shared" si="13"/>
        <v>0</v>
      </c>
      <c r="Y26" s="5">
        <f t="shared" si="14"/>
        <v>0</v>
      </c>
      <c r="Z26" s="5">
        <v>60</v>
      </c>
      <c r="AA26" s="5">
        <f t="shared" si="15"/>
        <v>0</v>
      </c>
      <c r="AB26" s="5">
        <f t="shared" si="16"/>
        <v>0</v>
      </c>
      <c r="AC26" s="5">
        <v>65</v>
      </c>
      <c r="AD26" s="5">
        <f t="shared" si="17"/>
        <v>0</v>
      </c>
      <c r="AE26" s="5">
        <f t="shared" si="18"/>
        <v>0</v>
      </c>
    </row>
    <row r="27" spans="1:31" ht="13.15" x14ac:dyDescent="0.4">
      <c r="A27" s="8">
        <v>22</v>
      </c>
      <c r="B27" s="5">
        <f t="shared" si="0"/>
        <v>8</v>
      </c>
      <c r="E27" s="5">
        <v>0</v>
      </c>
      <c r="F27" s="5">
        <f t="shared" si="1"/>
        <v>14</v>
      </c>
      <c r="G27" s="5">
        <f t="shared" si="2"/>
        <v>0</v>
      </c>
      <c r="H27" s="5">
        <v>1</v>
      </c>
      <c r="I27" s="5">
        <f t="shared" si="3"/>
        <v>8</v>
      </c>
      <c r="J27" s="5">
        <f t="shared" si="4"/>
        <v>8</v>
      </c>
      <c r="K27" s="5">
        <v>2</v>
      </c>
      <c r="L27" s="5">
        <f t="shared" si="5"/>
        <v>0</v>
      </c>
      <c r="M27" s="5">
        <f t="shared" si="6"/>
        <v>0</v>
      </c>
      <c r="N27" s="5">
        <v>3</v>
      </c>
      <c r="O27" s="5">
        <f t="shared" si="7"/>
        <v>0</v>
      </c>
      <c r="P27" s="5">
        <f t="shared" si="8"/>
        <v>0</v>
      </c>
      <c r="Q27" s="5">
        <v>4</v>
      </c>
      <c r="R27" s="5">
        <f t="shared" si="9"/>
        <v>0</v>
      </c>
      <c r="S27" s="5">
        <f t="shared" si="10"/>
        <v>0</v>
      </c>
      <c r="T27" s="5">
        <v>10</v>
      </c>
      <c r="U27" s="5">
        <f t="shared" si="11"/>
        <v>0</v>
      </c>
      <c r="V27" s="5">
        <f t="shared" si="12"/>
        <v>0</v>
      </c>
      <c r="W27" s="5">
        <v>50</v>
      </c>
      <c r="X27" s="5">
        <f t="shared" si="13"/>
        <v>0</v>
      </c>
      <c r="Y27" s="5">
        <f t="shared" si="14"/>
        <v>0</v>
      </c>
      <c r="Z27" s="5">
        <v>60</v>
      </c>
      <c r="AA27" s="5">
        <f t="shared" si="15"/>
        <v>0</v>
      </c>
      <c r="AB27" s="5">
        <f t="shared" si="16"/>
        <v>0</v>
      </c>
      <c r="AC27" s="5">
        <v>65</v>
      </c>
      <c r="AD27" s="5">
        <f t="shared" si="17"/>
        <v>0</v>
      </c>
      <c r="AE27" s="5">
        <f t="shared" si="18"/>
        <v>0</v>
      </c>
    </row>
    <row r="28" spans="1:31" ht="13.15" x14ac:dyDescent="0.4">
      <c r="A28" s="8">
        <f t="shared" ref="A28:A169" si="20">A27+1</f>
        <v>23</v>
      </c>
      <c r="B28" s="5">
        <f t="shared" si="0"/>
        <v>9</v>
      </c>
      <c r="E28" s="5">
        <v>0</v>
      </c>
      <c r="F28" s="5">
        <f t="shared" si="1"/>
        <v>14</v>
      </c>
      <c r="G28" s="5">
        <f t="shared" si="2"/>
        <v>0</v>
      </c>
      <c r="H28" s="5">
        <v>1</v>
      </c>
      <c r="I28" s="5">
        <f t="shared" si="3"/>
        <v>9</v>
      </c>
      <c r="J28" s="5">
        <f t="shared" si="4"/>
        <v>9</v>
      </c>
      <c r="K28" s="5">
        <v>2</v>
      </c>
      <c r="L28" s="5">
        <f t="shared" si="5"/>
        <v>0</v>
      </c>
      <c r="M28" s="5">
        <f t="shared" si="6"/>
        <v>0</v>
      </c>
      <c r="N28" s="5">
        <v>3</v>
      </c>
      <c r="O28" s="5">
        <f t="shared" si="7"/>
        <v>0</v>
      </c>
      <c r="P28" s="5">
        <f t="shared" si="8"/>
        <v>0</v>
      </c>
      <c r="Q28" s="5">
        <v>4</v>
      </c>
      <c r="R28" s="5">
        <f t="shared" si="9"/>
        <v>0</v>
      </c>
      <c r="S28" s="5">
        <f t="shared" si="10"/>
        <v>0</v>
      </c>
      <c r="T28" s="5">
        <v>10</v>
      </c>
      <c r="U28" s="5">
        <f t="shared" si="11"/>
        <v>0</v>
      </c>
      <c r="V28" s="5">
        <f t="shared" si="12"/>
        <v>0</v>
      </c>
      <c r="W28" s="5">
        <v>50</v>
      </c>
      <c r="X28" s="5">
        <f t="shared" si="13"/>
        <v>0</v>
      </c>
      <c r="Y28" s="5">
        <f t="shared" si="14"/>
        <v>0</v>
      </c>
      <c r="Z28" s="5">
        <v>60</v>
      </c>
      <c r="AA28" s="5">
        <f t="shared" si="15"/>
        <v>0</v>
      </c>
      <c r="AB28" s="5">
        <f t="shared" si="16"/>
        <v>0</v>
      </c>
      <c r="AC28" s="5">
        <v>65</v>
      </c>
      <c r="AD28" s="5">
        <f t="shared" si="17"/>
        <v>0</v>
      </c>
      <c r="AE28" s="5">
        <f t="shared" si="18"/>
        <v>0</v>
      </c>
    </row>
    <row r="29" spans="1:31" ht="13.15" x14ac:dyDescent="0.4">
      <c r="A29" s="8">
        <f t="shared" si="20"/>
        <v>24</v>
      </c>
      <c r="B29" s="5">
        <f t="shared" si="0"/>
        <v>10</v>
      </c>
      <c r="E29" s="5">
        <v>0</v>
      </c>
      <c r="F29" s="5">
        <f t="shared" si="1"/>
        <v>14</v>
      </c>
      <c r="G29" s="5">
        <f t="shared" si="2"/>
        <v>0</v>
      </c>
      <c r="H29" s="5">
        <v>1</v>
      </c>
      <c r="I29" s="5">
        <f t="shared" si="3"/>
        <v>10</v>
      </c>
      <c r="J29" s="5">
        <f t="shared" si="4"/>
        <v>10</v>
      </c>
      <c r="K29" s="5">
        <v>2</v>
      </c>
      <c r="L29" s="5">
        <f t="shared" si="5"/>
        <v>0</v>
      </c>
      <c r="M29" s="5">
        <f t="shared" si="6"/>
        <v>0</v>
      </c>
      <c r="N29" s="5">
        <v>3</v>
      </c>
      <c r="O29" s="5">
        <f t="shared" si="7"/>
        <v>0</v>
      </c>
      <c r="P29" s="5">
        <f t="shared" si="8"/>
        <v>0</v>
      </c>
      <c r="Q29" s="5">
        <v>4</v>
      </c>
      <c r="R29" s="5">
        <f t="shared" si="9"/>
        <v>0</v>
      </c>
      <c r="S29" s="5">
        <f t="shared" si="10"/>
        <v>0</v>
      </c>
      <c r="T29" s="5">
        <v>10</v>
      </c>
      <c r="U29" s="5">
        <f t="shared" si="11"/>
        <v>0</v>
      </c>
      <c r="V29" s="5">
        <f t="shared" si="12"/>
        <v>0</v>
      </c>
      <c r="W29" s="5">
        <v>50</v>
      </c>
      <c r="X29" s="5">
        <f t="shared" si="13"/>
        <v>0</v>
      </c>
      <c r="Y29" s="5">
        <f t="shared" si="14"/>
        <v>0</v>
      </c>
      <c r="Z29" s="5">
        <v>60</v>
      </c>
      <c r="AA29" s="5">
        <f t="shared" si="15"/>
        <v>0</v>
      </c>
      <c r="AB29" s="5">
        <f t="shared" si="16"/>
        <v>0</v>
      </c>
      <c r="AC29" s="5">
        <v>65</v>
      </c>
      <c r="AD29" s="5">
        <f t="shared" si="17"/>
        <v>0</v>
      </c>
      <c r="AE29" s="5">
        <f t="shared" si="18"/>
        <v>0</v>
      </c>
    </row>
    <row r="30" spans="1:31" ht="13.15" x14ac:dyDescent="0.4">
      <c r="A30" s="8">
        <f t="shared" si="20"/>
        <v>25</v>
      </c>
      <c r="B30" s="5">
        <f t="shared" si="0"/>
        <v>11</v>
      </c>
      <c r="E30" s="5">
        <v>0</v>
      </c>
      <c r="F30" s="5">
        <f t="shared" si="1"/>
        <v>14</v>
      </c>
      <c r="G30" s="5">
        <f t="shared" si="2"/>
        <v>0</v>
      </c>
      <c r="H30" s="5">
        <v>1</v>
      </c>
      <c r="I30" s="5">
        <f t="shared" si="3"/>
        <v>11</v>
      </c>
      <c r="J30" s="5">
        <f t="shared" si="4"/>
        <v>11</v>
      </c>
      <c r="K30" s="5">
        <v>2</v>
      </c>
      <c r="L30" s="5">
        <f t="shared" si="5"/>
        <v>0</v>
      </c>
      <c r="M30" s="5">
        <f t="shared" si="6"/>
        <v>0</v>
      </c>
      <c r="N30" s="5">
        <v>3</v>
      </c>
      <c r="O30" s="5">
        <f t="shared" si="7"/>
        <v>0</v>
      </c>
      <c r="P30" s="5">
        <f t="shared" si="8"/>
        <v>0</v>
      </c>
      <c r="Q30" s="5">
        <v>4</v>
      </c>
      <c r="R30" s="5">
        <f t="shared" si="9"/>
        <v>0</v>
      </c>
      <c r="S30" s="5">
        <f t="shared" si="10"/>
        <v>0</v>
      </c>
      <c r="T30" s="5">
        <v>10</v>
      </c>
      <c r="U30" s="5">
        <f t="shared" si="11"/>
        <v>0</v>
      </c>
      <c r="V30" s="5">
        <f t="shared" si="12"/>
        <v>0</v>
      </c>
      <c r="W30" s="5">
        <v>50</v>
      </c>
      <c r="X30" s="5">
        <f t="shared" si="13"/>
        <v>0</v>
      </c>
      <c r="Y30" s="5">
        <f t="shared" si="14"/>
        <v>0</v>
      </c>
      <c r="Z30" s="5">
        <v>60</v>
      </c>
      <c r="AA30" s="5">
        <f t="shared" si="15"/>
        <v>0</v>
      </c>
      <c r="AB30" s="5">
        <f t="shared" si="16"/>
        <v>0</v>
      </c>
      <c r="AC30" s="5">
        <v>65</v>
      </c>
      <c r="AD30" s="5">
        <f t="shared" si="17"/>
        <v>0</v>
      </c>
      <c r="AE30" s="5">
        <f t="shared" si="18"/>
        <v>0</v>
      </c>
    </row>
    <row r="31" spans="1:31" ht="13.15" x14ac:dyDescent="0.4">
      <c r="A31" s="8">
        <f t="shared" si="20"/>
        <v>26</v>
      </c>
      <c r="B31" s="5">
        <f t="shared" si="0"/>
        <v>12</v>
      </c>
      <c r="E31" s="5">
        <v>0</v>
      </c>
      <c r="F31" s="5">
        <f t="shared" si="1"/>
        <v>14</v>
      </c>
      <c r="G31" s="5">
        <f t="shared" si="2"/>
        <v>0</v>
      </c>
      <c r="H31" s="5">
        <v>1</v>
      </c>
      <c r="I31" s="5">
        <f t="shared" si="3"/>
        <v>12</v>
      </c>
      <c r="J31" s="5">
        <f t="shared" si="4"/>
        <v>12</v>
      </c>
      <c r="K31" s="5">
        <v>2</v>
      </c>
      <c r="L31" s="5">
        <f t="shared" si="5"/>
        <v>0</v>
      </c>
      <c r="M31" s="5">
        <f t="shared" si="6"/>
        <v>0</v>
      </c>
      <c r="N31" s="5">
        <v>3</v>
      </c>
      <c r="O31" s="5">
        <f t="shared" si="7"/>
        <v>0</v>
      </c>
      <c r="P31" s="5">
        <f t="shared" si="8"/>
        <v>0</v>
      </c>
      <c r="Q31" s="5">
        <v>4</v>
      </c>
      <c r="R31" s="5">
        <f t="shared" si="9"/>
        <v>0</v>
      </c>
      <c r="S31" s="5">
        <f t="shared" si="10"/>
        <v>0</v>
      </c>
      <c r="T31" s="5">
        <v>10</v>
      </c>
      <c r="U31" s="5">
        <f t="shared" si="11"/>
        <v>0</v>
      </c>
      <c r="V31" s="5">
        <f t="shared" si="12"/>
        <v>0</v>
      </c>
      <c r="W31" s="5">
        <v>50</v>
      </c>
      <c r="X31" s="5">
        <f t="shared" si="13"/>
        <v>0</v>
      </c>
      <c r="Y31" s="5">
        <f t="shared" si="14"/>
        <v>0</v>
      </c>
      <c r="Z31" s="5">
        <v>60</v>
      </c>
      <c r="AA31" s="5">
        <f t="shared" si="15"/>
        <v>0</v>
      </c>
      <c r="AB31" s="5">
        <f t="shared" si="16"/>
        <v>0</v>
      </c>
      <c r="AC31" s="5">
        <v>65</v>
      </c>
      <c r="AD31" s="5">
        <f t="shared" si="17"/>
        <v>0</v>
      </c>
      <c r="AE31" s="5">
        <f t="shared" si="18"/>
        <v>0</v>
      </c>
    </row>
    <row r="32" spans="1:31" ht="13.15" x14ac:dyDescent="0.4">
      <c r="A32" s="8">
        <f t="shared" si="20"/>
        <v>27</v>
      </c>
      <c r="B32" s="5">
        <f t="shared" si="0"/>
        <v>13</v>
      </c>
      <c r="E32" s="5">
        <v>0</v>
      </c>
      <c r="F32" s="5">
        <f t="shared" si="1"/>
        <v>14</v>
      </c>
      <c r="G32" s="5">
        <f t="shared" si="2"/>
        <v>0</v>
      </c>
      <c r="H32" s="5">
        <v>1</v>
      </c>
      <c r="I32" s="5">
        <f t="shared" si="3"/>
        <v>13</v>
      </c>
      <c r="J32" s="5">
        <f t="shared" si="4"/>
        <v>13</v>
      </c>
      <c r="K32" s="5">
        <v>2</v>
      </c>
      <c r="L32" s="5">
        <f t="shared" si="5"/>
        <v>0</v>
      </c>
      <c r="M32" s="5">
        <f t="shared" si="6"/>
        <v>0</v>
      </c>
      <c r="N32" s="5">
        <v>3</v>
      </c>
      <c r="O32" s="5">
        <f t="shared" si="7"/>
        <v>0</v>
      </c>
      <c r="P32" s="5">
        <f t="shared" si="8"/>
        <v>0</v>
      </c>
      <c r="Q32" s="5">
        <v>4</v>
      </c>
      <c r="R32" s="5">
        <f t="shared" si="9"/>
        <v>0</v>
      </c>
      <c r="S32" s="5">
        <f t="shared" si="10"/>
        <v>0</v>
      </c>
      <c r="T32" s="5">
        <v>10</v>
      </c>
      <c r="U32" s="5">
        <f t="shared" si="11"/>
        <v>0</v>
      </c>
      <c r="V32" s="5">
        <f t="shared" si="12"/>
        <v>0</v>
      </c>
      <c r="W32" s="5">
        <v>50</v>
      </c>
      <c r="X32" s="5">
        <f t="shared" si="13"/>
        <v>0</v>
      </c>
      <c r="Y32" s="5">
        <f t="shared" si="14"/>
        <v>0</v>
      </c>
      <c r="Z32" s="5">
        <v>60</v>
      </c>
      <c r="AA32" s="5">
        <f t="shared" si="15"/>
        <v>0</v>
      </c>
      <c r="AB32" s="5">
        <f t="shared" si="16"/>
        <v>0</v>
      </c>
      <c r="AC32" s="5">
        <v>65</v>
      </c>
      <c r="AD32" s="5">
        <f t="shared" si="17"/>
        <v>0</v>
      </c>
      <c r="AE32" s="5">
        <f t="shared" si="18"/>
        <v>0</v>
      </c>
    </row>
    <row r="33" spans="1:31" ht="13.15" x14ac:dyDescent="0.4">
      <c r="A33" s="8">
        <f t="shared" si="20"/>
        <v>28</v>
      </c>
      <c r="B33" s="5">
        <f t="shared" si="0"/>
        <v>14</v>
      </c>
      <c r="E33" s="5">
        <v>0</v>
      </c>
      <c r="F33" s="5">
        <f t="shared" si="1"/>
        <v>14</v>
      </c>
      <c r="G33" s="5">
        <f t="shared" si="2"/>
        <v>0</v>
      </c>
      <c r="H33" s="5">
        <v>1</v>
      </c>
      <c r="I33" s="5">
        <f t="shared" si="3"/>
        <v>14</v>
      </c>
      <c r="J33" s="5">
        <f t="shared" si="4"/>
        <v>14</v>
      </c>
      <c r="K33" s="5">
        <v>2</v>
      </c>
      <c r="L33" s="5">
        <f t="shared" si="5"/>
        <v>0</v>
      </c>
      <c r="M33" s="5">
        <f t="shared" si="6"/>
        <v>0</v>
      </c>
      <c r="N33" s="5">
        <v>3</v>
      </c>
      <c r="O33" s="5">
        <f t="shared" si="7"/>
        <v>0</v>
      </c>
      <c r="P33" s="5">
        <f t="shared" si="8"/>
        <v>0</v>
      </c>
      <c r="Q33" s="5">
        <v>4</v>
      </c>
      <c r="R33" s="5">
        <f t="shared" si="9"/>
        <v>0</v>
      </c>
      <c r="S33" s="5">
        <f t="shared" si="10"/>
        <v>0</v>
      </c>
      <c r="T33" s="5">
        <v>10</v>
      </c>
      <c r="U33" s="5">
        <f t="shared" si="11"/>
        <v>0</v>
      </c>
      <c r="V33" s="5">
        <f t="shared" si="12"/>
        <v>0</v>
      </c>
      <c r="W33" s="5">
        <v>50</v>
      </c>
      <c r="X33" s="5">
        <f t="shared" si="13"/>
        <v>0</v>
      </c>
      <c r="Y33" s="5">
        <f t="shared" si="14"/>
        <v>0</v>
      </c>
      <c r="Z33" s="5">
        <v>60</v>
      </c>
      <c r="AA33" s="5">
        <f t="shared" si="15"/>
        <v>0</v>
      </c>
      <c r="AB33" s="5">
        <f t="shared" si="16"/>
        <v>0</v>
      </c>
      <c r="AC33" s="5">
        <v>65</v>
      </c>
      <c r="AD33" s="5">
        <f t="shared" si="17"/>
        <v>0</v>
      </c>
      <c r="AE33" s="5">
        <f t="shared" si="18"/>
        <v>0</v>
      </c>
    </row>
    <row r="34" spans="1:31" ht="13.15" x14ac:dyDescent="0.4">
      <c r="A34" s="8">
        <f t="shared" si="20"/>
        <v>29</v>
      </c>
      <c r="B34" s="5">
        <f t="shared" si="0"/>
        <v>15</v>
      </c>
      <c r="E34" s="5">
        <v>0</v>
      </c>
      <c r="F34" s="5">
        <f t="shared" si="1"/>
        <v>14</v>
      </c>
      <c r="G34" s="5">
        <f t="shared" si="2"/>
        <v>0</v>
      </c>
      <c r="H34" s="5">
        <v>1</v>
      </c>
      <c r="I34" s="5">
        <f t="shared" si="3"/>
        <v>15</v>
      </c>
      <c r="J34" s="5">
        <f t="shared" si="4"/>
        <v>15</v>
      </c>
      <c r="K34" s="5">
        <v>2</v>
      </c>
      <c r="L34" s="5">
        <f t="shared" si="5"/>
        <v>0</v>
      </c>
      <c r="M34" s="5">
        <f t="shared" si="6"/>
        <v>0</v>
      </c>
      <c r="N34" s="5">
        <v>3</v>
      </c>
      <c r="O34" s="5">
        <f t="shared" si="7"/>
        <v>0</v>
      </c>
      <c r="P34" s="5">
        <f t="shared" si="8"/>
        <v>0</v>
      </c>
      <c r="Q34" s="5">
        <v>4</v>
      </c>
      <c r="R34" s="5">
        <f t="shared" si="9"/>
        <v>0</v>
      </c>
      <c r="S34" s="5">
        <f t="shared" si="10"/>
        <v>0</v>
      </c>
      <c r="T34" s="5">
        <v>10</v>
      </c>
      <c r="U34" s="5">
        <f t="shared" si="11"/>
        <v>0</v>
      </c>
      <c r="V34" s="5">
        <f t="shared" si="12"/>
        <v>0</v>
      </c>
      <c r="W34" s="5">
        <v>50</v>
      </c>
      <c r="X34" s="5">
        <f t="shared" si="13"/>
        <v>0</v>
      </c>
      <c r="Y34" s="5">
        <f t="shared" si="14"/>
        <v>0</v>
      </c>
      <c r="Z34" s="5">
        <v>60</v>
      </c>
      <c r="AA34" s="5">
        <f t="shared" si="15"/>
        <v>0</v>
      </c>
      <c r="AB34" s="5">
        <f t="shared" si="16"/>
        <v>0</v>
      </c>
      <c r="AC34" s="5">
        <v>65</v>
      </c>
      <c r="AD34" s="5">
        <f t="shared" si="17"/>
        <v>0</v>
      </c>
      <c r="AE34" s="5">
        <f t="shared" si="18"/>
        <v>0</v>
      </c>
    </row>
    <row r="35" spans="1:31" ht="13.15" x14ac:dyDescent="0.4">
      <c r="A35" s="8">
        <f t="shared" si="20"/>
        <v>30</v>
      </c>
      <c r="B35" s="5">
        <f t="shared" si="0"/>
        <v>16</v>
      </c>
      <c r="E35" s="5">
        <v>0</v>
      </c>
      <c r="F35" s="5">
        <f t="shared" si="1"/>
        <v>14</v>
      </c>
      <c r="G35" s="5">
        <f t="shared" si="2"/>
        <v>0</v>
      </c>
      <c r="H35" s="5">
        <v>1</v>
      </c>
      <c r="I35" s="5">
        <f t="shared" si="3"/>
        <v>16</v>
      </c>
      <c r="J35" s="5">
        <f t="shared" si="4"/>
        <v>16</v>
      </c>
      <c r="K35" s="5">
        <v>2</v>
      </c>
      <c r="L35" s="5">
        <f t="shared" si="5"/>
        <v>0</v>
      </c>
      <c r="M35" s="5">
        <f t="shared" si="6"/>
        <v>0</v>
      </c>
      <c r="N35" s="5">
        <v>3</v>
      </c>
      <c r="O35" s="5">
        <f t="shared" si="7"/>
        <v>0</v>
      </c>
      <c r="P35" s="5">
        <f t="shared" si="8"/>
        <v>0</v>
      </c>
      <c r="Q35" s="5">
        <v>4</v>
      </c>
      <c r="R35" s="5">
        <f t="shared" si="9"/>
        <v>0</v>
      </c>
      <c r="S35" s="5">
        <f t="shared" si="10"/>
        <v>0</v>
      </c>
      <c r="T35" s="5">
        <v>10</v>
      </c>
      <c r="U35" s="5">
        <f t="shared" si="11"/>
        <v>0</v>
      </c>
      <c r="V35" s="5">
        <f t="shared" si="12"/>
        <v>0</v>
      </c>
      <c r="W35" s="5">
        <v>50</v>
      </c>
      <c r="X35" s="5">
        <f t="shared" si="13"/>
        <v>0</v>
      </c>
      <c r="Y35" s="5">
        <f t="shared" si="14"/>
        <v>0</v>
      </c>
      <c r="Z35" s="5">
        <v>60</v>
      </c>
      <c r="AA35" s="5">
        <f t="shared" si="15"/>
        <v>0</v>
      </c>
      <c r="AB35" s="5">
        <f t="shared" si="16"/>
        <v>0</v>
      </c>
      <c r="AC35" s="5">
        <v>65</v>
      </c>
      <c r="AD35" s="5">
        <f t="shared" si="17"/>
        <v>0</v>
      </c>
      <c r="AE35" s="5">
        <f t="shared" si="18"/>
        <v>0</v>
      </c>
    </row>
    <row r="36" spans="1:31" ht="13.15" x14ac:dyDescent="0.4">
      <c r="A36" s="8">
        <f t="shared" si="20"/>
        <v>31</v>
      </c>
      <c r="B36" s="5">
        <f t="shared" si="0"/>
        <v>17</v>
      </c>
      <c r="E36" s="5">
        <v>0</v>
      </c>
      <c r="F36" s="5">
        <f t="shared" si="1"/>
        <v>14</v>
      </c>
      <c r="G36" s="5">
        <f t="shared" si="2"/>
        <v>0</v>
      </c>
      <c r="H36" s="5">
        <v>1</v>
      </c>
      <c r="I36" s="5">
        <f t="shared" si="3"/>
        <v>17</v>
      </c>
      <c r="J36" s="5">
        <f t="shared" si="4"/>
        <v>17</v>
      </c>
      <c r="K36" s="5">
        <v>2</v>
      </c>
      <c r="L36" s="5">
        <f t="shared" si="5"/>
        <v>0</v>
      </c>
      <c r="M36" s="5">
        <f t="shared" si="6"/>
        <v>0</v>
      </c>
      <c r="N36" s="5">
        <v>3</v>
      </c>
      <c r="O36" s="5">
        <f t="shared" si="7"/>
        <v>0</v>
      </c>
      <c r="P36" s="5">
        <f t="shared" si="8"/>
        <v>0</v>
      </c>
      <c r="Q36" s="5">
        <v>4</v>
      </c>
      <c r="R36" s="5">
        <f t="shared" si="9"/>
        <v>0</v>
      </c>
      <c r="S36" s="5">
        <f t="shared" si="10"/>
        <v>0</v>
      </c>
      <c r="T36" s="5">
        <v>10</v>
      </c>
      <c r="U36" s="5">
        <f t="shared" si="11"/>
        <v>0</v>
      </c>
      <c r="V36" s="5">
        <f t="shared" si="12"/>
        <v>0</v>
      </c>
      <c r="W36" s="5">
        <v>50</v>
      </c>
      <c r="X36" s="5">
        <f t="shared" si="13"/>
        <v>0</v>
      </c>
      <c r="Y36" s="5">
        <f t="shared" si="14"/>
        <v>0</v>
      </c>
      <c r="Z36" s="5">
        <v>60</v>
      </c>
      <c r="AA36" s="5">
        <f t="shared" si="15"/>
        <v>0</v>
      </c>
      <c r="AB36" s="5">
        <f t="shared" si="16"/>
        <v>0</v>
      </c>
      <c r="AC36" s="5">
        <v>65</v>
      </c>
      <c r="AD36" s="5">
        <f t="shared" si="17"/>
        <v>0</v>
      </c>
      <c r="AE36" s="5">
        <f t="shared" si="18"/>
        <v>0</v>
      </c>
    </row>
    <row r="37" spans="1:31" ht="13.15" x14ac:dyDescent="0.4">
      <c r="A37" s="8">
        <f t="shared" si="20"/>
        <v>32</v>
      </c>
      <c r="B37" s="5">
        <f t="shared" si="0"/>
        <v>18</v>
      </c>
      <c r="E37" s="5">
        <v>0</v>
      </c>
      <c r="F37" s="5">
        <f t="shared" si="1"/>
        <v>14</v>
      </c>
      <c r="G37" s="5">
        <f t="shared" si="2"/>
        <v>0</v>
      </c>
      <c r="H37" s="5">
        <v>1</v>
      </c>
      <c r="I37" s="5">
        <f t="shared" si="3"/>
        <v>18</v>
      </c>
      <c r="J37" s="5">
        <f t="shared" si="4"/>
        <v>18</v>
      </c>
      <c r="K37" s="5">
        <v>2</v>
      </c>
      <c r="L37" s="5">
        <f t="shared" si="5"/>
        <v>0</v>
      </c>
      <c r="M37" s="5">
        <f t="shared" si="6"/>
        <v>0</v>
      </c>
      <c r="N37" s="5">
        <v>3</v>
      </c>
      <c r="O37" s="5">
        <f t="shared" si="7"/>
        <v>0</v>
      </c>
      <c r="P37" s="5">
        <f t="shared" si="8"/>
        <v>0</v>
      </c>
      <c r="Q37" s="5">
        <v>4</v>
      </c>
      <c r="R37" s="5">
        <f t="shared" si="9"/>
        <v>0</v>
      </c>
      <c r="S37" s="5">
        <f t="shared" si="10"/>
        <v>0</v>
      </c>
      <c r="T37" s="5">
        <v>10</v>
      </c>
      <c r="U37" s="5">
        <f t="shared" si="11"/>
        <v>0</v>
      </c>
      <c r="V37" s="5">
        <f t="shared" si="12"/>
        <v>0</v>
      </c>
      <c r="W37" s="5">
        <v>50</v>
      </c>
      <c r="X37" s="5">
        <f t="shared" si="13"/>
        <v>0</v>
      </c>
      <c r="Y37" s="5">
        <f t="shared" si="14"/>
        <v>0</v>
      </c>
      <c r="Z37" s="5">
        <v>60</v>
      </c>
      <c r="AA37" s="5">
        <f t="shared" si="15"/>
        <v>0</v>
      </c>
      <c r="AB37" s="5">
        <f t="shared" si="16"/>
        <v>0</v>
      </c>
      <c r="AC37" s="5">
        <v>65</v>
      </c>
      <c r="AD37" s="5">
        <f t="shared" si="17"/>
        <v>0</v>
      </c>
      <c r="AE37" s="5">
        <f t="shared" si="18"/>
        <v>0</v>
      </c>
    </row>
    <row r="38" spans="1:31" ht="13.15" x14ac:dyDescent="0.4">
      <c r="A38" s="8">
        <f t="shared" si="20"/>
        <v>33</v>
      </c>
      <c r="B38" s="5">
        <f t="shared" si="0"/>
        <v>19</v>
      </c>
      <c r="E38" s="5">
        <v>0</v>
      </c>
      <c r="F38" s="5">
        <f t="shared" si="1"/>
        <v>14</v>
      </c>
      <c r="G38" s="5">
        <f t="shared" si="2"/>
        <v>0</v>
      </c>
      <c r="H38" s="5">
        <v>1</v>
      </c>
      <c r="I38" s="5">
        <f t="shared" si="3"/>
        <v>19</v>
      </c>
      <c r="J38" s="5">
        <f t="shared" si="4"/>
        <v>19</v>
      </c>
      <c r="K38" s="5">
        <v>2</v>
      </c>
      <c r="L38" s="5">
        <f t="shared" si="5"/>
        <v>0</v>
      </c>
      <c r="M38" s="5">
        <f t="shared" si="6"/>
        <v>0</v>
      </c>
      <c r="N38" s="5">
        <v>3</v>
      </c>
      <c r="O38" s="5">
        <f t="shared" si="7"/>
        <v>0</v>
      </c>
      <c r="P38" s="5">
        <f t="shared" si="8"/>
        <v>0</v>
      </c>
      <c r="Q38" s="5">
        <v>4</v>
      </c>
      <c r="R38" s="5">
        <f t="shared" si="9"/>
        <v>0</v>
      </c>
      <c r="S38" s="5">
        <f t="shared" si="10"/>
        <v>0</v>
      </c>
      <c r="T38" s="5">
        <v>10</v>
      </c>
      <c r="U38" s="5">
        <f t="shared" si="11"/>
        <v>0</v>
      </c>
      <c r="V38" s="5">
        <f t="shared" si="12"/>
        <v>0</v>
      </c>
      <c r="W38" s="5">
        <v>50</v>
      </c>
      <c r="X38" s="5">
        <f t="shared" si="13"/>
        <v>0</v>
      </c>
      <c r="Y38" s="5">
        <f t="shared" si="14"/>
        <v>0</v>
      </c>
      <c r="Z38" s="5">
        <v>60</v>
      </c>
      <c r="AA38" s="5">
        <f t="shared" si="15"/>
        <v>0</v>
      </c>
      <c r="AB38" s="5">
        <f t="shared" si="16"/>
        <v>0</v>
      </c>
      <c r="AC38" s="5">
        <v>65</v>
      </c>
      <c r="AD38" s="5">
        <f t="shared" si="17"/>
        <v>0</v>
      </c>
      <c r="AE38" s="5">
        <f t="shared" si="18"/>
        <v>0</v>
      </c>
    </row>
    <row r="39" spans="1:31" ht="13.15" x14ac:dyDescent="0.4">
      <c r="A39" s="8">
        <f t="shared" si="20"/>
        <v>34</v>
      </c>
      <c r="B39" s="5">
        <f t="shared" si="0"/>
        <v>20</v>
      </c>
      <c r="E39" s="5">
        <v>0</v>
      </c>
      <c r="F39" s="5">
        <f t="shared" si="1"/>
        <v>14</v>
      </c>
      <c r="G39" s="5">
        <f t="shared" si="2"/>
        <v>0</v>
      </c>
      <c r="H39" s="5">
        <v>1</v>
      </c>
      <c r="I39" s="5">
        <f t="shared" si="3"/>
        <v>20</v>
      </c>
      <c r="J39" s="5">
        <f t="shared" si="4"/>
        <v>20</v>
      </c>
      <c r="K39" s="5">
        <v>2</v>
      </c>
      <c r="L39" s="5">
        <f t="shared" si="5"/>
        <v>0</v>
      </c>
      <c r="M39" s="5">
        <f t="shared" si="6"/>
        <v>0</v>
      </c>
      <c r="N39" s="5">
        <v>3</v>
      </c>
      <c r="O39" s="5">
        <f t="shared" si="7"/>
        <v>0</v>
      </c>
      <c r="P39" s="5">
        <f t="shared" si="8"/>
        <v>0</v>
      </c>
      <c r="Q39" s="5">
        <v>4</v>
      </c>
      <c r="R39" s="5">
        <f t="shared" si="9"/>
        <v>0</v>
      </c>
      <c r="S39" s="5">
        <f t="shared" si="10"/>
        <v>0</v>
      </c>
      <c r="T39" s="5">
        <v>10</v>
      </c>
      <c r="U39" s="5">
        <f t="shared" si="11"/>
        <v>0</v>
      </c>
      <c r="V39" s="5">
        <f t="shared" si="12"/>
        <v>0</v>
      </c>
      <c r="W39" s="5">
        <v>50</v>
      </c>
      <c r="X39" s="5">
        <f t="shared" si="13"/>
        <v>0</v>
      </c>
      <c r="Y39" s="5">
        <f t="shared" si="14"/>
        <v>0</v>
      </c>
      <c r="Z39" s="5">
        <v>60</v>
      </c>
      <c r="AA39" s="5">
        <f t="shared" si="15"/>
        <v>0</v>
      </c>
      <c r="AB39" s="5">
        <f t="shared" si="16"/>
        <v>0</v>
      </c>
      <c r="AC39" s="5">
        <v>65</v>
      </c>
      <c r="AD39" s="5">
        <f t="shared" si="17"/>
        <v>0</v>
      </c>
      <c r="AE39" s="5">
        <f t="shared" si="18"/>
        <v>0</v>
      </c>
    </row>
    <row r="40" spans="1:31" ht="13.15" x14ac:dyDescent="0.4">
      <c r="A40" s="8">
        <f t="shared" si="20"/>
        <v>35</v>
      </c>
      <c r="B40" s="5">
        <f t="shared" si="0"/>
        <v>21</v>
      </c>
      <c r="E40" s="5">
        <v>0</v>
      </c>
      <c r="F40" s="5">
        <f t="shared" si="1"/>
        <v>14</v>
      </c>
      <c r="G40" s="5">
        <f t="shared" si="2"/>
        <v>0</v>
      </c>
      <c r="H40" s="5">
        <v>1</v>
      </c>
      <c r="I40" s="5">
        <f t="shared" si="3"/>
        <v>21</v>
      </c>
      <c r="J40" s="5">
        <f t="shared" si="4"/>
        <v>21</v>
      </c>
      <c r="K40" s="5">
        <v>2</v>
      </c>
      <c r="L40" s="5">
        <f t="shared" si="5"/>
        <v>0</v>
      </c>
      <c r="M40" s="5">
        <f t="shared" si="6"/>
        <v>0</v>
      </c>
      <c r="N40" s="5">
        <v>3</v>
      </c>
      <c r="O40" s="5">
        <f t="shared" si="7"/>
        <v>0</v>
      </c>
      <c r="P40" s="5">
        <f t="shared" si="8"/>
        <v>0</v>
      </c>
      <c r="Q40" s="5">
        <v>4</v>
      </c>
      <c r="R40" s="5">
        <f t="shared" si="9"/>
        <v>0</v>
      </c>
      <c r="S40" s="5">
        <f t="shared" si="10"/>
        <v>0</v>
      </c>
      <c r="T40" s="5">
        <v>10</v>
      </c>
      <c r="U40" s="5">
        <f t="shared" si="11"/>
        <v>0</v>
      </c>
      <c r="V40" s="5">
        <f t="shared" si="12"/>
        <v>0</v>
      </c>
      <c r="W40" s="5">
        <v>50</v>
      </c>
      <c r="X40" s="5">
        <f t="shared" si="13"/>
        <v>0</v>
      </c>
      <c r="Y40" s="5">
        <f t="shared" si="14"/>
        <v>0</v>
      </c>
      <c r="Z40" s="5">
        <v>60</v>
      </c>
      <c r="AA40" s="5">
        <f t="shared" si="15"/>
        <v>0</v>
      </c>
      <c r="AB40" s="5">
        <f t="shared" si="16"/>
        <v>0</v>
      </c>
      <c r="AC40" s="5">
        <v>65</v>
      </c>
      <c r="AD40" s="5">
        <f t="shared" si="17"/>
        <v>0</v>
      </c>
      <c r="AE40" s="5">
        <f t="shared" si="18"/>
        <v>0</v>
      </c>
    </row>
    <row r="41" spans="1:31" ht="13.15" x14ac:dyDescent="0.4">
      <c r="A41" s="8">
        <f t="shared" si="20"/>
        <v>36</v>
      </c>
      <c r="B41" s="5">
        <f t="shared" si="0"/>
        <v>22</v>
      </c>
      <c r="E41" s="5">
        <v>0</v>
      </c>
      <c r="F41" s="5">
        <f t="shared" si="1"/>
        <v>14</v>
      </c>
      <c r="G41" s="5">
        <f t="shared" si="2"/>
        <v>0</v>
      </c>
      <c r="H41" s="5">
        <v>1</v>
      </c>
      <c r="I41" s="5">
        <f t="shared" si="3"/>
        <v>22</v>
      </c>
      <c r="J41" s="5">
        <f t="shared" si="4"/>
        <v>22</v>
      </c>
      <c r="K41" s="5">
        <v>2</v>
      </c>
      <c r="L41" s="5">
        <f t="shared" si="5"/>
        <v>0</v>
      </c>
      <c r="M41" s="5">
        <f t="shared" si="6"/>
        <v>0</v>
      </c>
      <c r="N41" s="5">
        <v>3</v>
      </c>
      <c r="O41" s="5">
        <f t="shared" si="7"/>
        <v>0</v>
      </c>
      <c r="P41" s="5">
        <f t="shared" si="8"/>
        <v>0</v>
      </c>
      <c r="Q41" s="5">
        <v>4</v>
      </c>
      <c r="R41" s="5">
        <f t="shared" si="9"/>
        <v>0</v>
      </c>
      <c r="S41" s="5">
        <f t="shared" si="10"/>
        <v>0</v>
      </c>
      <c r="T41" s="5">
        <v>10</v>
      </c>
      <c r="U41" s="5">
        <f t="shared" si="11"/>
        <v>0</v>
      </c>
      <c r="V41" s="5">
        <f t="shared" si="12"/>
        <v>0</v>
      </c>
      <c r="W41" s="5">
        <v>50</v>
      </c>
      <c r="X41" s="5">
        <f t="shared" si="13"/>
        <v>0</v>
      </c>
      <c r="Y41" s="5">
        <f t="shared" si="14"/>
        <v>0</v>
      </c>
      <c r="Z41" s="5">
        <v>60</v>
      </c>
      <c r="AA41" s="5">
        <f t="shared" si="15"/>
        <v>0</v>
      </c>
      <c r="AB41" s="5">
        <f t="shared" si="16"/>
        <v>0</v>
      </c>
      <c r="AC41" s="5">
        <v>65</v>
      </c>
      <c r="AD41" s="5">
        <f t="shared" si="17"/>
        <v>0</v>
      </c>
      <c r="AE41" s="5">
        <f t="shared" si="18"/>
        <v>0</v>
      </c>
    </row>
    <row r="42" spans="1:31" ht="13.15" x14ac:dyDescent="0.4">
      <c r="A42" s="8">
        <f t="shared" si="20"/>
        <v>37</v>
      </c>
      <c r="B42" s="5">
        <f t="shared" si="0"/>
        <v>23</v>
      </c>
      <c r="E42" s="5">
        <v>0</v>
      </c>
      <c r="F42" s="5">
        <f t="shared" si="1"/>
        <v>14</v>
      </c>
      <c r="G42" s="5">
        <f t="shared" si="2"/>
        <v>0</v>
      </c>
      <c r="H42" s="5">
        <v>1</v>
      </c>
      <c r="I42" s="5">
        <f t="shared" si="3"/>
        <v>23</v>
      </c>
      <c r="J42" s="5">
        <f t="shared" si="4"/>
        <v>23</v>
      </c>
      <c r="K42" s="5">
        <v>2</v>
      </c>
      <c r="L42" s="5">
        <f t="shared" si="5"/>
        <v>0</v>
      </c>
      <c r="M42" s="5">
        <f t="shared" si="6"/>
        <v>0</v>
      </c>
      <c r="N42" s="5">
        <v>3</v>
      </c>
      <c r="O42" s="5">
        <f t="shared" si="7"/>
        <v>0</v>
      </c>
      <c r="P42" s="5">
        <f t="shared" si="8"/>
        <v>0</v>
      </c>
      <c r="Q42" s="5">
        <v>4</v>
      </c>
      <c r="R42" s="5">
        <f t="shared" si="9"/>
        <v>0</v>
      </c>
      <c r="S42" s="5">
        <f t="shared" si="10"/>
        <v>0</v>
      </c>
      <c r="T42" s="5">
        <v>10</v>
      </c>
      <c r="U42" s="5">
        <f t="shared" si="11"/>
        <v>0</v>
      </c>
      <c r="V42" s="5">
        <f t="shared" si="12"/>
        <v>0</v>
      </c>
      <c r="W42" s="5">
        <v>50</v>
      </c>
      <c r="X42" s="5">
        <f t="shared" si="13"/>
        <v>0</v>
      </c>
      <c r="Y42" s="5">
        <f t="shared" si="14"/>
        <v>0</v>
      </c>
      <c r="Z42" s="5">
        <v>60</v>
      </c>
      <c r="AA42" s="5">
        <f t="shared" si="15"/>
        <v>0</v>
      </c>
      <c r="AB42" s="5">
        <f t="shared" si="16"/>
        <v>0</v>
      </c>
      <c r="AC42" s="5">
        <v>65</v>
      </c>
      <c r="AD42" s="5">
        <f t="shared" si="17"/>
        <v>0</v>
      </c>
      <c r="AE42" s="5">
        <f t="shared" si="18"/>
        <v>0</v>
      </c>
    </row>
    <row r="43" spans="1:31" ht="13.15" x14ac:dyDescent="0.4">
      <c r="A43" s="8">
        <f t="shared" si="20"/>
        <v>38</v>
      </c>
      <c r="B43" s="5">
        <f t="shared" si="0"/>
        <v>24</v>
      </c>
      <c r="E43" s="5">
        <v>0</v>
      </c>
      <c r="F43" s="5">
        <f t="shared" si="1"/>
        <v>14</v>
      </c>
      <c r="G43" s="5">
        <f t="shared" si="2"/>
        <v>0</v>
      </c>
      <c r="H43" s="5">
        <v>1</v>
      </c>
      <c r="I43" s="5">
        <f t="shared" si="3"/>
        <v>24</v>
      </c>
      <c r="J43" s="5">
        <f t="shared" si="4"/>
        <v>24</v>
      </c>
      <c r="K43" s="5">
        <v>2</v>
      </c>
      <c r="L43" s="5">
        <f t="shared" si="5"/>
        <v>0</v>
      </c>
      <c r="M43" s="5">
        <f t="shared" si="6"/>
        <v>0</v>
      </c>
      <c r="N43" s="5">
        <v>3</v>
      </c>
      <c r="O43" s="5">
        <f t="shared" si="7"/>
        <v>0</v>
      </c>
      <c r="P43" s="5">
        <f t="shared" si="8"/>
        <v>0</v>
      </c>
      <c r="Q43" s="5">
        <v>4</v>
      </c>
      <c r="R43" s="5">
        <f t="shared" si="9"/>
        <v>0</v>
      </c>
      <c r="S43" s="5">
        <f t="shared" si="10"/>
        <v>0</v>
      </c>
      <c r="T43" s="5">
        <v>10</v>
      </c>
      <c r="U43" s="5">
        <f t="shared" si="11"/>
        <v>0</v>
      </c>
      <c r="V43" s="5">
        <f t="shared" si="12"/>
        <v>0</v>
      </c>
      <c r="W43" s="5">
        <v>50</v>
      </c>
      <c r="X43" s="5">
        <f t="shared" si="13"/>
        <v>0</v>
      </c>
      <c r="Y43" s="5">
        <f t="shared" si="14"/>
        <v>0</v>
      </c>
      <c r="Z43" s="5">
        <v>60</v>
      </c>
      <c r="AA43" s="5">
        <f t="shared" si="15"/>
        <v>0</v>
      </c>
      <c r="AB43" s="5">
        <f t="shared" si="16"/>
        <v>0</v>
      </c>
      <c r="AC43" s="5">
        <v>65</v>
      </c>
      <c r="AD43" s="5">
        <f t="shared" si="17"/>
        <v>0</v>
      </c>
      <c r="AE43" s="5">
        <f t="shared" si="18"/>
        <v>0</v>
      </c>
    </row>
    <row r="44" spans="1:31" ht="13.15" x14ac:dyDescent="0.4">
      <c r="A44" s="8">
        <f t="shared" si="20"/>
        <v>39</v>
      </c>
      <c r="B44" s="5">
        <f t="shared" si="0"/>
        <v>25</v>
      </c>
      <c r="E44" s="5">
        <v>0</v>
      </c>
      <c r="F44" s="5">
        <f t="shared" si="1"/>
        <v>14</v>
      </c>
      <c r="G44" s="5">
        <f t="shared" si="2"/>
        <v>0</v>
      </c>
      <c r="H44" s="5">
        <v>1</v>
      </c>
      <c r="I44" s="5">
        <f t="shared" si="3"/>
        <v>25</v>
      </c>
      <c r="J44" s="5">
        <f t="shared" si="4"/>
        <v>25</v>
      </c>
      <c r="K44" s="5">
        <v>2</v>
      </c>
      <c r="L44" s="5">
        <f t="shared" si="5"/>
        <v>0</v>
      </c>
      <c r="M44" s="5">
        <f t="shared" si="6"/>
        <v>0</v>
      </c>
      <c r="N44" s="5">
        <v>3</v>
      </c>
      <c r="O44" s="5">
        <f t="shared" si="7"/>
        <v>0</v>
      </c>
      <c r="P44" s="5">
        <f t="shared" si="8"/>
        <v>0</v>
      </c>
      <c r="Q44" s="5">
        <v>4</v>
      </c>
      <c r="R44" s="5">
        <f t="shared" si="9"/>
        <v>0</v>
      </c>
      <c r="S44" s="5">
        <f t="shared" si="10"/>
        <v>0</v>
      </c>
      <c r="T44" s="5">
        <v>10</v>
      </c>
      <c r="U44" s="5">
        <f t="shared" si="11"/>
        <v>0</v>
      </c>
      <c r="V44" s="5">
        <f t="shared" si="12"/>
        <v>0</v>
      </c>
      <c r="W44" s="5">
        <v>50</v>
      </c>
      <c r="X44" s="5">
        <f t="shared" si="13"/>
        <v>0</v>
      </c>
      <c r="Y44" s="5">
        <f t="shared" si="14"/>
        <v>0</v>
      </c>
      <c r="Z44" s="5">
        <v>60</v>
      </c>
      <c r="AA44" s="5">
        <f t="shared" si="15"/>
        <v>0</v>
      </c>
      <c r="AB44" s="5">
        <f t="shared" si="16"/>
        <v>0</v>
      </c>
      <c r="AC44" s="5">
        <v>65</v>
      </c>
      <c r="AD44" s="5">
        <f t="shared" si="17"/>
        <v>0</v>
      </c>
      <c r="AE44" s="5">
        <f t="shared" si="18"/>
        <v>0</v>
      </c>
    </row>
    <row r="45" spans="1:31" ht="13.15" x14ac:dyDescent="0.4">
      <c r="A45" s="8">
        <f t="shared" si="20"/>
        <v>40</v>
      </c>
      <c r="B45" s="5">
        <f t="shared" si="0"/>
        <v>26</v>
      </c>
      <c r="E45" s="5">
        <v>0</v>
      </c>
      <c r="F45" s="5">
        <f t="shared" si="1"/>
        <v>14</v>
      </c>
      <c r="G45" s="5">
        <f t="shared" si="2"/>
        <v>0</v>
      </c>
      <c r="H45" s="5">
        <v>1</v>
      </c>
      <c r="I45" s="5">
        <f t="shared" si="3"/>
        <v>26</v>
      </c>
      <c r="J45" s="5">
        <f t="shared" si="4"/>
        <v>26</v>
      </c>
      <c r="K45" s="5">
        <v>2</v>
      </c>
      <c r="L45" s="5">
        <f t="shared" si="5"/>
        <v>0</v>
      </c>
      <c r="M45" s="5">
        <f t="shared" si="6"/>
        <v>0</v>
      </c>
      <c r="N45" s="5">
        <v>3</v>
      </c>
      <c r="O45" s="5">
        <f t="shared" si="7"/>
        <v>0</v>
      </c>
      <c r="P45" s="5">
        <f t="shared" si="8"/>
        <v>0</v>
      </c>
      <c r="Q45" s="5">
        <v>4</v>
      </c>
      <c r="R45" s="5">
        <f t="shared" si="9"/>
        <v>0</v>
      </c>
      <c r="S45" s="5">
        <f t="shared" si="10"/>
        <v>0</v>
      </c>
      <c r="T45" s="5">
        <v>10</v>
      </c>
      <c r="U45" s="5">
        <f t="shared" si="11"/>
        <v>0</v>
      </c>
      <c r="V45" s="5">
        <f t="shared" si="12"/>
        <v>0</v>
      </c>
      <c r="W45" s="5">
        <v>50</v>
      </c>
      <c r="X45" s="5">
        <f t="shared" si="13"/>
        <v>0</v>
      </c>
      <c r="Y45" s="5">
        <f t="shared" si="14"/>
        <v>0</v>
      </c>
      <c r="Z45" s="5">
        <v>60</v>
      </c>
      <c r="AA45" s="5">
        <f t="shared" si="15"/>
        <v>0</v>
      </c>
      <c r="AB45" s="5">
        <f t="shared" si="16"/>
        <v>0</v>
      </c>
      <c r="AC45" s="5">
        <v>65</v>
      </c>
      <c r="AD45" s="5">
        <f t="shared" si="17"/>
        <v>0</v>
      </c>
      <c r="AE45" s="5">
        <f t="shared" si="18"/>
        <v>0</v>
      </c>
    </row>
    <row r="46" spans="1:31" ht="13.15" x14ac:dyDescent="0.4">
      <c r="A46" s="8">
        <f t="shared" si="20"/>
        <v>41</v>
      </c>
      <c r="B46" s="5">
        <f t="shared" si="0"/>
        <v>27</v>
      </c>
      <c r="E46" s="5">
        <v>0</v>
      </c>
      <c r="F46" s="5">
        <f t="shared" si="1"/>
        <v>14</v>
      </c>
      <c r="G46" s="5">
        <f t="shared" si="2"/>
        <v>0</v>
      </c>
      <c r="H46" s="5">
        <v>1</v>
      </c>
      <c r="I46" s="5">
        <f t="shared" si="3"/>
        <v>27</v>
      </c>
      <c r="J46" s="5">
        <f t="shared" si="4"/>
        <v>27</v>
      </c>
      <c r="K46" s="5">
        <v>2</v>
      </c>
      <c r="L46" s="5">
        <f t="shared" si="5"/>
        <v>0</v>
      </c>
      <c r="M46" s="5">
        <f t="shared" si="6"/>
        <v>0</v>
      </c>
      <c r="N46" s="5">
        <v>3</v>
      </c>
      <c r="O46" s="5">
        <f t="shared" si="7"/>
        <v>0</v>
      </c>
      <c r="P46" s="5">
        <f t="shared" si="8"/>
        <v>0</v>
      </c>
      <c r="Q46" s="5">
        <v>4</v>
      </c>
      <c r="R46" s="5">
        <f t="shared" si="9"/>
        <v>0</v>
      </c>
      <c r="S46" s="5">
        <f t="shared" si="10"/>
        <v>0</v>
      </c>
      <c r="T46" s="5">
        <v>10</v>
      </c>
      <c r="U46" s="5">
        <f t="shared" si="11"/>
        <v>0</v>
      </c>
      <c r="V46" s="5">
        <f t="shared" si="12"/>
        <v>0</v>
      </c>
      <c r="W46" s="5">
        <v>50</v>
      </c>
      <c r="X46" s="5">
        <f t="shared" si="13"/>
        <v>0</v>
      </c>
      <c r="Y46" s="5">
        <f t="shared" si="14"/>
        <v>0</v>
      </c>
      <c r="Z46" s="5">
        <v>60</v>
      </c>
      <c r="AA46" s="5">
        <f t="shared" si="15"/>
        <v>0</v>
      </c>
      <c r="AB46" s="5">
        <f t="shared" si="16"/>
        <v>0</v>
      </c>
      <c r="AC46" s="5">
        <v>65</v>
      </c>
      <c r="AD46" s="5">
        <f t="shared" si="17"/>
        <v>0</v>
      </c>
      <c r="AE46" s="5">
        <f t="shared" si="18"/>
        <v>0</v>
      </c>
    </row>
    <row r="47" spans="1:31" ht="13.15" x14ac:dyDescent="0.4">
      <c r="A47" s="8">
        <f t="shared" si="20"/>
        <v>42</v>
      </c>
      <c r="B47" s="5">
        <f t="shared" si="0"/>
        <v>28</v>
      </c>
      <c r="E47" s="5">
        <v>0</v>
      </c>
      <c r="F47" s="5">
        <f t="shared" si="1"/>
        <v>14</v>
      </c>
      <c r="G47" s="5">
        <f t="shared" si="2"/>
        <v>0</v>
      </c>
      <c r="H47" s="5">
        <v>1</v>
      </c>
      <c r="I47" s="5">
        <f t="shared" si="3"/>
        <v>28</v>
      </c>
      <c r="J47" s="5">
        <f t="shared" si="4"/>
        <v>28</v>
      </c>
      <c r="K47" s="5">
        <v>2</v>
      </c>
      <c r="L47" s="5">
        <f t="shared" si="5"/>
        <v>0</v>
      </c>
      <c r="M47" s="5">
        <f t="shared" si="6"/>
        <v>0</v>
      </c>
      <c r="N47" s="5">
        <v>3</v>
      </c>
      <c r="O47" s="5">
        <f t="shared" si="7"/>
        <v>0</v>
      </c>
      <c r="P47" s="5">
        <f t="shared" si="8"/>
        <v>0</v>
      </c>
      <c r="Q47" s="5">
        <v>4</v>
      </c>
      <c r="R47" s="5">
        <f t="shared" si="9"/>
        <v>0</v>
      </c>
      <c r="S47" s="5">
        <f t="shared" si="10"/>
        <v>0</v>
      </c>
      <c r="T47" s="5">
        <v>10</v>
      </c>
      <c r="U47" s="5">
        <f t="shared" si="11"/>
        <v>0</v>
      </c>
      <c r="V47" s="5">
        <f t="shared" si="12"/>
        <v>0</v>
      </c>
      <c r="W47" s="5">
        <v>50</v>
      </c>
      <c r="X47" s="5">
        <f t="shared" si="13"/>
        <v>0</v>
      </c>
      <c r="Y47" s="5">
        <f t="shared" si="14"/>
        <v>0</v>
      </c>
      <c r="Z47" s="5">
        <v>60</v>
      </c>
      <c r="AA47" s="5">
        <f t="shared" si="15"/>
        <v>0</v>
      </c>
      <c r="AB47" s="5">
        <f t="shared" si="16"/>
        <v>0</v>
      </c>
      <c r="AC47" s="5">
        <v>65</v>
      </c>
      <c r="AD47" s="5">
        <f t="shared" si="17"/>
        <v>0</v>
      </c>
      <c r="AE47" s="5">
        <f t="shared" si="18"/>
        <v>0</v>
      </c>
    </row>
    <row r="48" spans="1:31" ht="13.15" x14ac:dyDescent="0.4">
      <c r="A48" s="8">
        <f t="shared" si="20"/>
        <v>43</v>
      </c>
      <c r="B48" s="5">
        <f t="shared" si="0"/>
        <v>29</v>
      </c>
      <c r="E48" s="5">
        <v>0</v>
      </c>
      <c r="F48" s="5">
        <f t="shared" si="1"/>
        <v>14</v>
      </c>
      <c r="G48" s="5">
        <f t="shared" si="2"/>
        <v>0</v>
      </c>
      <c r="H48" s="5">
        <v>1</v>
      </c>
      <c r="I48" s="5">
        <f t="shared" si="3"/>
        <v>29</v>
      </c>
      <c r="J48" s="5">
        <f t="shared" si="4"/>
        <v>29</v>
      </c>
      <c r="K48" s="5">
        <v>2</v>
      </c>
      <c r="L48" s="5">
        <f t="shared" si="5"/>
        <v>0</v>
      </c>
      <c r="M48" s="5">
        <f t="shared" si="6"/>
        <v>0</v>
      </c>
      <c r="N48" s="5">
        <v>3</v>
      </c>
      <c r="O48" s="5">
        <f t="shared" si="7"/>
        <v>0</v>
      </c>
      <c r="P48" s="5">
        <f t="shared" si="8"/>
        <v>0</v>
      </c>
      <c r="Q48" s="5">
        <v>4</v>
      </c>
      <c r="R48" s="5">
        <f t="shared" si="9"/>
        <v>0</v>
      </c>
      <c r="S48" s="5">
        <f t="shared" si="10"/>
        <v>0</v>
      </c>
      <c r="T48" s="5">
        <v>10</v>
      </c>
      <c r="U48" s="5">
        <f t="shared" si="11"/>
        <v>0</v>
      </c>
      <c r="V48" s="5">
        <f t="shared" si="12"/>
        <v>0</v>
      </c>
      <c r="W48" s="5">
        <v>50</v>
      </c>
      <c r="X48" s="5">
        <f t="shared" si="13"/>
        <v>0</v>
      </c>
      <c r="Y48" s="5">
        <f t="shared" si="14"/>
        <v>0</v>
      </c>
      <c r="Z48" s="5">
        <v>60</v>
      </c>
      <c r="AA48" s="5">
        <f t="shared" si="15"/>
        <v>0</v>
      </c>
      <c r="AB48" s="5">
        <f t="shared" si="16"/>
        <v>0</v>
      </c>
      <c r="AC48" s="5">
        <v>65</v>
      </c>
      <c r="AD48" s="5">
        <f t="shared" si="17"/>
        <v>0</v>
      </c>
      <c r="AE48" s="5">
        <f t="shared" si="18"/>
        <v>0</v>
      </c>
    </row>
    <row r="49" spans="1:31" ht="13.15" x14ac:dyDescent="0.4">
      <c r="A49" s="8">
        <f t="shared" si="20"/>
        <v>44</v>
      </c>
      <c r="B49" s="5">
        <f t="shared" si="0"/>
        <v>30</v>
      </c>
      <c r="E49" s="5">
        <v>0</v>
      </c>
      <c r="F49" s="5">
        <f t="shared" si="1"/>
        <v>14</v>
      </c>
      <c r="G49" s="5">
        <f t="shared" si="2"/>
        <v>0</v>
      </c>
      <c r="H49" s="5">
        <v>1</v>
      </c>
      <c r="I49" s="5">
        <f t="shared" si="3"/>
        <v>30</v>
      </c>
      <c r="J49" s="5">
        <f t="shared" si="4"/>
        <v>30</v>
      </c>
      <c r="K49" s="5">
        <v>2</v>
      </c>
      <c r="L49" s="5">
        <f t="shared" si="5"/>
        <v>0</v>
      </c>
      <c r="M49" s="5">
        <f t="shared" si="6"/>
        <v>0</v>
      </c>
      <c r="N49" s="5">
        <v>3</v>
      </c>
      <c r="O49" s="5">
        <f t="shared" si="7"/>
        <v>0</v>
      </c>
      <c r="P49" s="5">
        <f t="shared" si="8"/>
        <v>0</v>
      </c>
      <c r="Q49" s="5">
        <v>4</v>
      </c>
      <c r="R49" s="5">
        <f t="shared" si="9"/>
        <v>0</v>
      </c>
      <c r="S49" s="5">
        <f t="shared" si="10"/>
        <v>0</v>
      </c>
      <c r="T49" s="5">
        <v>10</v>
      </c>
      <c r="U49" s="5">
        <f t="shared" si="11"/>
        <v>0</v>
      </c>
      <c r="V49" s="5">
        <f t="shared" si="12"/>
        <v>0</v>
      </c>
      <c r="W49" s="5">
        <v>50</v>
      </c>
      <c r="X49" s="5">
        <f t="shared" si="13"/>
        <v>0</v>
      </c>
      <c r="Y49" s="5">
        <f t="shared" si="14"/>
        <v>0</v>
      </c>
      <c r="Z49" s="5">
        <v>60</v>
      </c>
      <c r="AA49" s="5">
        <f t="shared" si="15"/>
        <v>0</v>
      </c>
      <c r="AB49" s="5">
        <f t="shared" si="16"/>
        <v>0</v>
      </c>
      <c r="AC49" s="5">
        <v>65</v>
      </c>
      <c r="AD49" s="5">
        <f t="shared" si="17"/>
        <v>0</v>
      </c>
      <c r="AE49" s="5">
        <f t="shared" si="18"/>
        <v>0</v>
      </c>
    </row>
    <row r="50" spans="1:31" ht="13.15" x14ac:dyDescent="0.4">
      <c r="A50" s="8">
        <f t="shared" si="20"/>
        <v>45</v>
      </c>
      <c r="B50" s="5">
        <f t="shared" si="0"/>
        <v>31</v>
      </c>
      <c r="E50" s="5">
        <v>0</v>
      </c>
      <c r="F50" s="5">
        <f t="shared" si="1"/>
        <v>14</v>
      </c>
      <c r="G50" s="5">
        <f t="shared" si="2"/>
        <v>0</v>
      </c>
      <c r="H50" s="5">
        <v>1</v>
      </c>
      <c r="I50" s="5">
        <f t="shared" si="3"/>
        <v>31</v>
      </c>
      <c r="J50" s="5">
        <f t="shared" si="4"/>
        <v>31</v>
      </c>
      <c r="K50" s="5">
        <v>2</v>
      </c>
      <c r="L50" s="5">
        <f t="shared" si="5"/>
        <v>0</v>
      </c>
      <c r="M50" s="5">
        <f t="shared" si="6"/>
        <v>0</v>
      </c>
      <c r="N50" s="5">
        <v>3</v>
      </c>
      <c r="O50" s="5">
        <f t="shared" si="7"/>
        <v>0</v>
      </c>
      <c r="P50" s="5">
        <f t="shared" si="8"/>
        <v>0</v>
      </c>
      <c r="Q50" s="5">
        <v>4</v>
      </c>
      <c r="R50" s="5">
        <f t="shared" si="9"/>
        <v>0</v>
      </c>
      <c r="S50" s="5">
        <f t="shared" si="10"/>
        <v>0</v>
      </c>
      <c r="T50" s="5">
        <v>10</v>
      </c>
      <c r="U50" s="5">
        <f t="shared" si="11"/>
        <v>0</v>
      </c>
      <c r="V50" s="5">
        <f t="shared" si="12"/>
        <v>0</v>
      </c>
      <c r="W50" s="5">
        <v>50</v>
      </c>
      <c r="X50" s="5">
        <f t="shared" si="13"/>
        <v>0</v>
      </c>
      <c r="Y50" s="5">
        <f t="shared" si="14"/>
        <v>0</v>
      </c>
      <c r="Z50" s="5">
        <v>60</v>
      </c>
      <c r="AA50" s="5">
        <f t="shared" si="15"/>
        <v>0</v>
      </c>
      <c r="AB50" s="5">
        <f t="shared" si="16"/>
        <v>0</v>
      </c>
      <c r="AC50" s="5">
        <v>65</v>
      </c>
      <c r="AD50" s="5">
        <f t="shared" si="17"/>
        <v>0</v>
      </c>
      <c r="AE50" s="5">
        <f t="shared" si="18"/>
        <v>0</v>
      </c>
    </row>
    <row r="51" spans="1:31" ht="13.15" x14ac:dyDescent="0.4">
      <c r="A51" s="8">
        <f t="shared" si="20"/>
        <v>46</v>
      </c>
      <c r="B51" s="5">
        <f t="shared" si="0"/>
        <v>32</v>
      </c>
      <c r="E51" s="5">
        <v>0</v>
      </c>
      <c r="F51" s="5">
        <f t="shared" si="1"/>
        <v>14</v>
      </c>
      <c r="G51" s="5">
        <f t="shared" si="2"/>
        <v>0</v>
      </c>
      <c r="H51" s="5">
        <v>1</v>
      </c>
      <c r="I51" s="5">
        <f t="shared" si="3"/>
        <v>32</v>
      </c>
      <c r="J51" s="5">
        <f t="shared" si="4"/>
        <v>32</v>
      </c>
      <c r="K51" s="5">
        <v>2</v>
      </c>
      <c r="L51" s="5">
        <f t="shared" si="5"/>
        <v>0</v>
      </c>
      <c r="M51" s="5">
        <f t="shared" si="6"/>
        <v>0</v>
      </c>
      <c r="N51" s="5">
        <v>3</v>
      </c>
      <c r="O51" s="5">
        <f t="shared" si="7"/>
        <v>0</v>
      </c>
      <c r="P51" s="5">
        <f t="shared" si="8"/>
        <v>0</v>
      </c>
      <c r="Q51" s="5">
        <v>4</v>
      </c>
      <c r="R51" s="5">
        <f t="shared" si="9"/>
        <v>0</v>
      </c>
      <c r="S51" s="5">
        <f t="shared" si="10"/>
        <v>0</v>
      </c>
      <c r="T51" s="5">
        <v>10</v>
      </c>
      <c r="U51" s="5">
        <f t="shared" si="11"/>
        <v>0</v>
      </c>
      <c r="V51" s="5">
        <f t="shared" si="12"/>
        <v>0</v>
      </c>
      <c r="W51" s="5">
        <v>50</v>
      </c>
      <c r="X51" s="5">
        <f t="shared" si="13"/>
        <v>0</v>
      </c>
      <c r="Y51" s="5">
        <f t="shared" si="14"/>
        <v>0</v>
      </c>
      <c r="Z51" s="5">
        <v>60</v>
      </c>
      <c r="AA51" s="5">
        <f t="shared" si="15"/>
        <v>0</v>
      </c>
      <c r="AB51" s="5">
        <f t="shared" si="16"/>
        <v>0</v>
      </c>
      <c r="AC51" s="5">
        <v>65</v>
      </c>
      <c r="AD51" s="5">
        <f t="shared" si="17"/>
        <v>0</v>
      </c>
      <c r="AE51" s="5">
        <f t="shared" si="18"/>
        <v>0</v>
      </c>
    </row>
    <row r="52" spans="1:31" ht="13.15" x14ac:dyDescent="0.4">
      <c r="A52" s="8">
        <f t="shared" si="20"/>
        <v>47</v>
      </c>
      <c r="B52" s="5">
        <f t="shared" si="0"/>
        <v>33</v>
      </c>
      <c r="E52" s="5">
        <v>0</v>
      </c>
      <c r="F52" s="5">
        <f t="shared" si="1"/>
        <v>14</v>
      </c>
      <c r="G52" s="5">
        <f t="shared" si="2"/>
        <v>0</v>
      </c>
      <c r="H52" s="5">
        <v>1</v>
      </c>
      <c r="I52" s="5">
        <f t="shared" si="3"/>
        <v>33</v>
      </c>
      <c r="J52" s="5">
        <f t="shared" si="4"/>
        <v>33</v>
      </c>
      <c r="K52" s="5">
        <v>2</v>
      </c>
      <c r="L52" s="5">
        <f t="shared" si="5"/>
        <v>0</v>
      </c>
      <c r="M52" s="5">
        <f t="shared" si="6"/>
        <v>0</v>
      </c>
      <c r="N52" s="5">
        <v>3</v>
      </c>
      <c r="O52" s="5">
        <f t="shared" si="7"/>
        <v>0</v>
      </c>
      <c r="P52" s="5">
        <f t="shared" si="8"/>
        <v>0</v>
      </c>
      <c r="Q52" s="5">
        <v>4</v>
      </c>
      <c r="R52" s="5">
        <f t="shared" si="9"/>
        <v>0</v>
      </c>
      <c r="S52" s="5">
        <f t="shared" si="10"/>
        <v>0</v>
      </c>
      <c r="T52" s="5">
        <v>10</v>
      </c>
      <c r="U52" s="5">
        <f t="shared" si="11"/>
        <v>0</v>
      </c>
      <c r="V52" s="5">
        <f t="shared" si="12"/>
        <v>0</v>
      </c>
      <c r="W52" s="5">
        <v>50</v>
      </c>
      <c r="X52" s="5">
        <f t="shared" si="13"/>
        <v>0</v>
      </c>
      <c r="Y52" s="5">
        <f t="shared" si="14"/>
        <v>0</v>
      </c>
      <c r="Z52" s="5">
        <v>60</v>
      </c>
      <c r="AA52" s="5">
        <f t="shared" si="15"/>
        <v>0</v>
      </c>
      <c r="AB52" s="5">
        <f t="shared" si="16"/>
        <v>0</v>
      </c>
      <c r="AC52" s="5">
        <v>65</v>
      </c>
      <c r="AD52" s="5">
        <f t="shared" si="17"/>
        <v>0</v>
      </c>
      <c r="AE52" s="5">
        <f t="shared" si="18"/>
        <v>0</v>
      </c>
    </row>
    <row r="53" spans="1:31" ht="13.15" x14ac:dyDescent="0.4">
      <c r="A53" s="8">
        <f t="shared" si="20"/>
        <v>48</v>
      </c>
      <c r="B53" s="5">
        <f t="shared" si="0"/>
        <v>34</v>
      </c>
      <c r="E53" s="5">
        <v>0</v>
      </c>
      <c r="F53" s="5">
        <f t="shared" si="1"/>
        <v>14</v>
      </c>
      <c r="G53" s="5">
        <f t="shared" si="2"/>
        <v>0</v>
      </c>
      <c r="H53" s="5">
        <v>1</v>
      </c>
      <c r="I53" s="5">
        <f t="shared" si="3"/>
        <v>34</v>
      </c>
      <c r="J53" s="5">
        <f t="shared" si="4"/>
        <v>34</v>
      </c>
      <c r="K53" s="5">
        <v>2</v>
      </c>
      <c r="L53" s="5">
        <f t="shared" si="5"/>
        <v>0</v>
      </c>
      <c r="M53" s="5">
        <f t="shared" si="6"/>
        <v>0</v>
      </c>
      <c r="N53" s="5">
        <v>3</v>
      </c>
      <c r="O53" s="5">
        <f t="shared" si="7"/>
        <v>0</v>
      </c>
      <c r="P53" s="5">
        <f t="shared" si="8"/>
        <v>0</v>
      </c>
      <c r="Q53" s="5">
        <v>4</v>
      </c>
      <c r="R53" s="5">
        <f t="shared" si="9"/>
        <v>0</v>
      </c>
      <c r="S53" s="5">
        <f t="shared" si="10"/>
        <v>0</v>
      </c>
      <c r="T53" s="5">
        <v>10</v>
      </c>
      <c r="U53" s="5">
        <f t="shared" si="11"/>
        <v>0</v>
      </c>
      <c r="V53" s="5">
        <f t="shared" si="12"/>
        <v>0</v>
      </c>
      <c r="W53" s="5">
        <v>50</v>
      </c>
      <c r="X53" s="5">
        <f t="shared" si="13"/>
        <v>0</v>
      </c>
      <c r="Y53" s="5">
        <f t="shared" si="14"/>
        <v>0</v>
      </c>
      <c r="Z53" s="5">
        <v>60</v>
      </c>
      <c r="AA53" s="5">
        <f t="shared" si="15"/>
        <v>0</v>
      </c>
      <c r="AB53" s="5">
        <f t="shared" si="16"/>
        <v>0</v>
      </c>
      <c r="AC53" s="5">
        <v>65</v>
      </c>
      <c r="AD53" s="5">
        <f t="shared" si="17"/>
        <v>0</v>
      </c>
      <c r="AE53" s="5">
        <f t="shared" si="18"/>
        <v>0</v>
      </c>
    </row>
    <row r="54" spans="1:31" ht="13.15" x14ac:dyDescent="0.4">
      <c r="A54" s="8">
        <f t="shared" si="20"/>
        <v>49</v>
      </c>
      <c r="B54" s="5">
        <f t="shared" si="0"/>
        <v>35</v>
      </c>
      <c r="E54" s="5">
        <v>0</v>
      </c>
      <c r="F54" s="5">
        <f t="shared" si="1"/>
        <v>14</v>
      </c>
      <c r="G54" s="5">
        <f t="shared" si="2"/>
        <v>0</v>
      </c>
      <c r="H54" s="5">
        <v>1</v>
      </c>
      <c r="I54" s="5">
        <f t="shared" si="3"/>
        <v>35</v>
      </c>
      <c r="J54" s="5">
        <f t="shared" si="4"/>
        <v>35</v>
      </c>
      <c r="K54" s="5">
        <v>2</v>
      </c>
      <c r="L54" s="5">
        <f t="shared" si="5"/>
        <v>0</v>
      </c>
      <c r="M54" s="5">
        <f t="shared" si="6"/>
        <v>0</v>
      </c>
      <c r="N54" s="5">
        <v>3</v>
      </c>
      <c r="O54" s="5">
        <f t="shared" si="7"/>
        <v>0</v>
      </c>
      <c r="P54" s="5">
        <f t="shared" si="8"/>
        <v>0</v>
      </c>
      <c r="Q54" s="5">
        <v>4</v>
      </c>
      <c r="R54" s="5">
        <f t="shared" si="9"/>
        <v>0</v>
      </c>
      <c r="S54" s="5">
        <f t="shared" si="10"/>
        <v>0</v>
      </c>
      <c r="T54" s="5">
        <v>10</v>
      </c>
      <c r="U54" s="5">
        <f t="shared" si="11"/>
        <v>0</v>
      </c>
      <c r="V54" s="5">
        <f t="shared" si="12"/>
        <v>0</v>
      </c>
      <c r="W54" s="5">
        <v>50</v>
      </c>
      <c r="X54" s="5">
        <f t="shared" si="13"/>
        <v>0</v>
      </c>
      <c r="Y54" s="5">
        <f t="shared" si="14"/>
        <v>0</v>
      </c>
      <c r="Z54" s="5">
        <v>60</v>
      </c>
      <c r="AA54" s="5">
        <f t="shared" si="15"/>
        <v>0</v>
      </c>
      <c r="AB54" s="5">
        <f t="shared" si="16"/>
        <v>0</v>
      </c>
      <c r="AC54" s="5">
        <v>65</v>
      </c>
      <c r="AD54" s="5">
        <f t="shared" si="17"/>
        <v>0</v>
      </c>
      <c r="AE54" s="5">
        <f t="shared" si="18"/>
        <v>0</v>
      </c>
    </row>
    <row r="55" spans="1:31" ht="13.15" x14ac:dyDescent="0.4">
      <c r="A55" s="8">
        <f t="shared" si="20"/>
        <v>50</v>
      </c>
      <c r="B55" s="5">
        <f t="shared" si="0"/>
        <v>36</v>
      </c>
      <c r="E55" s="5">
        <v>0</v>
      </c>
      <c r="F55" s="5">
        <f t="shared" si="1"/>
        <v>14</v>
      </c>
      <c r="G55" s="5">
        <f t="shared" si="2"/>
        <v>0</v>
      </c>
      <c r="H55" s="5">
        <v>1</v>
      </c>
      <c r="I55" s="5">
        <f t="shared" si="3"/>
        <v>36</v>
      </c>
      <c r="J55" s="5">
        <f t="shared" si="4"/>
        <v>36</v>
      </c>
      <c r="K55" s="5">
        <v>2</v>
      </c>
      <c r="L55" s="5">
        <f t="shared" si="5"/>
        <v>0</v>
      </c>
      <c r="M55" s="5">
        <f t="shared" si="6"/>
        <v>0</v>
      </c>
      <c r="N55" s="5">
        <v>3</v>
      </c>
      <c r="O55" s="5">
        <f t="shared" si="7"/>
        <v>0</v>
      </c>
      <c r="P55" s="5">
        <f t="shared" si="8"/>
        <v>0</v>
      </c>
      <c r="Q55" s="5">
        <v>4</v>
      </c>
      <c r="R55" s="5">
        <f t="shared" si="9"/>
        <v>0</v>
      </c>
      <c r="S55" s="5">
        <f t="shared" si="10"/>
        <v>0</v>
      </c>
      <c r="T55" s="5">
        <v>10</v>
      </c>
      <c r="U55" s="5">
        <f t="shared" si="11"/>
        <v>0</v>
      </c>
      <c r="V55" s="5">
        <f t="shared" si="12"/>
        <v>0</v>
      </c>
      <c r="W55" s="5">
        <v>50</v>
      </c>
      <c r="X55" s="5">
        <f t="shared" si="13"/>
        <v>0</v>
      </c>
      <c r="Y55" s="5">
        <f t="shared" si="14"/>
        <v>0</v>
      </c>
      <c r="Z55" s="5">
        <v>60</v>
      </c>
      <c r="AA55" s="5">
        <f t="shared" si="15"/>
        <v>0</v>
      </c>
      <c r="AB55" s="5">
        <f t="shared" si="16"/>
        <v>0</v>
      </c>
      <c r="AC55" s="5">
        <v>65</v>
      </c>
      <c r="AD55" s="5">
        <f t="shared" si="17"/>
        <v>0</v>
      </c>
      <c r="AE55" s="5">
        <f t="shared" si="18"/>
        <v>0</v>
      </c>
    </row>
    <row r="56" spans="1:31" ht="13.15" x14ac:dyDescent="0.4">
      <c r="A56" s="8">
        <f t="shared" si="20"/>
        <v>51</v>
      </c>
      <c r="B56" s="5">
        <f t="shared" si="0"/>
        <v>37</v>
      </c>
      <c r="E56" s="5">
        <v>0</v>
      </c>
      <c r="F56" s="5">
        <f t="shared" si="1"/>
        <v>14</v>
      </c>
      <c r="G56" s="5">
        <f t="shared" si="2"/>
        <v>0</v>
      </c>
      <c r="H56" s="5">
        <v>1</v>
      </c>
      <c r="I56" s="5">
        <f t="shared" si="3"/>
        <v>37</v>
      </c>
      <c r="J56" s="5">
        <f t="shared" si="4"/>
        <v>37</v>
      </c>
      <c r="K56" s="5">
        <v>2</v>
      </c>
      <c r="L56" s="5">
        <f t="shared" si="5"/>
        <v>0</v>
      </c>
      <c r="M56" s="5">
        <f t="shared" si="6"/>
        <v>0</v>
      </c>
      <c r="N56" s="5">
        <v>3</v>
      </c>
      <c r="O56" s="5">
        <f t="shared" si="7"/>
        <v>0</v>
      </c>
      <c r="P56" s="5">
        <f t="shared" si="8"/>
        <v>0</v>
      </c>
      <c r="Q56" s="5">
        <v>4</v>
      </c>
      <c r="R56" s="5">
        <f t="shared" si="9"/>
        <v>0</v>
      </c>
      <c r="S56" s="5">
        <f t="shared" si="10"/>
        <v>0</v>
      </c>
      <c r="T56" s="5">
        <v>10</v>
      </c>
      <c r="U56" s="5">
        <f t="shared" si="11"/>
        <v>0</v>
      </c>
      <c r="V56" s="5">
        <f t="shared" si="12"/>
        <v>0</v>
      </c>
      <c r="W56" s="5">
        <v>50</v>
      </c>
      <c r="X56" s="5">
        <f t="shared" si="13"/>
        <v>0</v>
      </c>
      <c r="Y56" s="5">
        <f t="shared" si="14"/>
        <v>0</v>
      </c>
      <c r="Z56" s="5">
        <v>60</v>
      </c>
      <c r="AA56" s="5">
        <f t="shared" si="15"/>
        <v>0</v>
      </c>
      <c r="AB56" s="5">
        <f t="shared" si="16"/>
        <v>0</v>
      </c>
      <c r="AC56" s="5">
        <v>65</v>
      </c>
      <c r="AD56" s="5">
        <f t="shared" si="17"/>
        <v>0</v>
      </c>
      <c r="AE56" s="5">
        <f t="shared" si="18"/>
        <v>0</v>
      </c>
    </row>
    <row r="57" spans="1:31" ht="13.15" x14ac:dyDescent="0.4">
      <c r="A57" s="8">
        <f t="shared" si="20"/>
        <v>52</v>
      </c>
      <c r="B57" s="5">
        <f t="shared" si="0"/>
        <v>38</v>
      </c>
      <c r="E57" s="5">
        <v>0</v>
      </c>
      <c r="F57" s="5">
        <f t="shared" si="1"/>
        <v>14</v>
      </c>
      <c r="G57" s="5">
        <f t="shared" si="2"/>
        <v>0</v>
      </c>
      <c r="H57" s="5">
        <v>1</v>
      </c>
      <c r="I57" s="5">
        <f t="shared" si="3"/>
        <v>38</v>
      </c>
      <c r="J57" s="5">
        <f t="shared" si="4"/>
        <v>38</v>
      </c>
      <c r="K57" s="5">
        <v>2</v>
      </c>
      <c r="L57" s="5">
        <f t="shared" si="5"/>
        <v>0</v>
      </c>
      <c r="M57" s="5">
        <f t="shared" si="6"/>
        <v>0</v>
      </c>
      <c r="N57" s="5">
        <v>3</v>
      </c>
      <c r="O57" s="5">
        <f t="shared" si="7"/>
        <v>0</v>
      </c>
      <c r="P57" s="5">
        <f t="shared" si="8"/>
        <v>0</v>
      </c>
      <c r="Q57" s="5">
        <v>4</v>
      </c>
      <c r="R57" s="5">
        <f t="shared" si="9"/>
        <v>0</v>
      </c>
      <c r="S57" s="5">
        <f t="shared" si="10"/>
        <v>0</v>
      </c>
      <c r="T57" s="5">
        <v>10</v>
      </c>
      <c r="U57" s="5">
        <f t="shared" si="11"/>
        <v>0</v>
      </c>
      <c r="V57" s="5">
        <f t="shared" si="12"/>
        <v>0</v>
      </c>
      <c r="W57" s="5">
        <v>50</v>
      </c>
      <c r="X57" s="5">
        <f t="shared" si="13"/>
        <v>0</v>
      </c>
      <c r="Y57" s="5">
        <f t="shared" si="14"/>
        <v>0</v>
      </c>
      <c r="Z57" s="5">
        <v>60</v>
      </c>
      <c r="AA57" s="5">
        <f t="shared" si="15"/>
        <v>0</v>
      </c>
      <c r="AB57" s="5">
        <f t="shared" si="16"/>
        <v>0</v>
      </c>
      <c r="AC57" s="5">
        <v>65</v>
      </c>
      <c r="AD57" s="5">
        <f t="shared" si="17"/>
        <v>0</v>
      </c>
      <c r="AE57" s="5">
        <f t="shared" si="18"/>
        <v>0</v>
      </c>
    </row>
    <row r="58" spans="1:31" ht="13.15" x14ac:dyDescent="0.4">
      <c r="A58" s="8">
        <f t="shared" si="20"/>
        <v>53</v>
      </c>
      <c r="B58" s="5">
        <f t="shared" si="0"/>
        <v>39</v>
      </c>
      <c r="E58" s="5">
        <v>0</v>
      </c>
      <c r="F58" s="5">
        <f t="shared" si="1"/>
        <v>14</v>
      </c>
      <c r="G58" s="5">
        <f t="shared" si="2"/>
        <v>0</v>
      </c>
      <c r="H58" s="5">
        <v>1</v>
      </c>
      <c r="I58" s="5">
        <f t="shared" si="3"/>
        <v>39</v>
      </c>
      <c r="J58" s="5">
        <f t="shared" si="4"/>
        <v>39</v>
      </c>
      <c r="K58" s="5">
        <v>2</v>
      </c>
      <c r="L58" s="5">
        <f t="shared" si="5"/>
        <v>0</v>
      </c>
      <c r="M58" s="5">
        <f t="shared" si="6"/>
        <v>0</v>
      </c>
      <c r="N58" s="5">
        <v>3</v>
      </c>
      <c r="O58" s="5">
        <f t="shared" si="7"/>
        <v>0</v>
      </c>
      <c r="P58" s="5">
        <f t="shared" si="8"/>
        <v>0</v>
      </c>
      <c r="Q58" s="5">
        <v>4</v>
      </c>
      <c r="R58" s="5">
        <f t="shared" si="9"/>
        <v>0</v>
      </c>
      <c r="S58" s="5">
        <f t="shared" si="10"/>
        <v>0</v>
      </c>
      <c r="T58" s="5">
        <v>10</v>
      </c>
      <c r="U58" s="5">
        <f t="shared" si="11"/>
        <v>0</v>
      </c>
      <c r="V58" s="5">
        <f t="shared" si="12"/>
        <v>0</v>
      </c>
      <c r="W58" s="5">
        <v>50</v>
      </c>
      <c r="X58" s="5">
        <f t="shared" si="13"/>
        <v>0</v>
      </c>
      <c r="Y58" s="5">
        <f t="shared" si="14"/>
        <v>0</v>
      </c>
      <c r="Z58" s="5">
        <v>60</v>
      </c>
      <c r="AA58" s="5">
        <f t="shared" si="15"/>
        <v>0</v>
      </c>
      <c r="AB58" s="5">
        <f t="shared" si="16"/>
        <v>0</v>
      </c>
      <c r="AC58" s="5">
        <v>65</v>
      </c>
      <c r="AD58" s="5">
        <f t="shared" si="17"/>
        <v>0</v>
      </c>
      <c r="AE58" s="5">
        <f t="shared" si="18"/>
        <v>0</v>
      </c>
    </row>
    <row r="59" spans="1:31" ht="13.15" x14ac:dyDescent="0.4">
      <c r="A59" s="8">
        <f t="shared" si="20"/>
        <v>54</v>
      </c>
      <c r="B59" s="5">
        <f t="shared" si="0"/>
        <v>40</v>
      </c>
      <c r="E59" s="5">
        <v>0</v>
      </c>
      <c r="F59" s="5">
        <f t="shared" si="1"/>
        <v>14</v>
      </c>
      <c r="G59" s="5">
        <f t="shared" si="2"/>
        <v>0</v>
      </c>
      <c r="H59" s="5">
        <v>1</v>
      </c>
      <c r="I59" s="5">
        <f t="shared" si="3"/>
        <v>40</v>
      </c>
      <c r="J59" s="5">
        <f t="shared" si="4"/>
        <v>40</v>
      </c>
      <c r="K59" s="5">
        <v>2</v>
      </c>
      <c r="L59" s="5">
        <f t="shared" si="5"/>
        <v>0</v>
      </c>
      <c r="M59" s="5">
        <f t="shared" si="6"/>
        <v>0</v>
      </c>
      <c r="N59" s="5">
        <v>3</v>
      </c>
      <c r="O59" s="5">
        <f t="shared" si="7"/>
        <v>0</v>
      </c>
      <c r="P59" s="5">
        <f t="shared" si="8"/>
        <v>0</v>
      </c>
      <c r="Q59" s="5">
        <v>4</v>
      </c>
      <c r="R59" s="5">
        <f t="shared" si="9"/>
        <v>0</v>
      </c>
      <c r="S59" s="5">
        <f t="shared" si="10"/>
        <v>0</v>
      </c>
      <c r="T59" s="5">
        <v>10</v>
      </c>
      <c r="U59" s="5">
        <f t="shared" si="11"/>
        <v>0</v>
      </c>
      <c r="V59" s="5">
        <f t="shared" si="12"/>
        <v>0</v>
      </c>
      <c r="W59" s="5">
        <v>50</v>
      </c>
      <c r="X59" s="5">
        <f t="shared" si="13"/>
        <v>0</v>
      </c>
      <c r="Y59" s="5">
        <f t="shared" si="14"/>
        <v>0</v>
      </c>
      <c r="Z59" s="5">
        <v>60</v>
      </c>
      <c r="AA59" s="5">
        <f t="shared" si="15"/>
        <v>0</v>
      </c>
      <c r="AB59" s="5">
        <f t="shared" si="16"/>
        <v>0</v>
      </c>
      <c r="AC59" s="5">
        <v>65</v>
      </c>
      <c r="AD59" s="5">
        <f t="shared" si="17"/>
        <v>0</v>
      </c>
      <c r="AE59" s="5">
        <f t="shared" si="18"/>
        <v>0</v>
      </c>
    </row>
    <row r="60" spans="1:31" ht="13.15" x14ac:dyDescent="0.4">
      <c r="A60" s="8">
        <f t="shared" si="20"/>
        <v>55</v>
      </c>
      <c r="B60" s="5">
        <f t="shared" si="0"/>
        <v>41</v>
      </c>
      <c r="E60" s="5">
        <v>0</v>
      </c>
      <c r="F60" s="5">
        <f t="shared" si="1"/>
        <v>14</v>
      </c>
      <c r="G60" s="5">
        <f t="shared" si="2"/>
        <v>0</v>
      </c>
      <c r="H60" s="5">
        <v>1</v>
      </c>
      <c r="I60" s="5">
        <f t="shared" si="3"/>
        <v>41</v>
      </c>
      <c r="J60" s="5">
        <f t="shared" si="4"/>
        <v>41</v>
      </c>
      <c r="K60" s="5">
        <v>2</v>
      </c>
      <c r="L60" s="5">
        <f t="shared" si="5"/>
        <v>0</v>
      </c>
      <c r="M60" s="5">
        <f t="shared" si="6"/>
        <v>0</v>
      </c>
      <c r="N60" s="5">
        <v>3</v>
      </c>
      <c r="O60" s="5">
        <f t="shared" si="7"/>
        <v>0</v>
      </c>
      <c r="P60" s="5">
        <f t="shared" si="8"/>
        <v>0</v>
      </c>
      <c r="Q60" s="5">
        <v>4</v>
      </c>
      <c r="R60" s="5">
        <f t="shared" si="9"/>
        <v>0</v>
      </c>
      <c r="S60" s="5">
        <f t="shared" si="10"/>
        <v>0</v>
      </c>
      <c r="T60" s="5">
        <v>10</v>
      </c>
      <c r="U60" s="5">
        <f t="shared" si="11"/>
        <v>0</v>
      </c>
      <c r="V60" s="5">
        <f t="shared" si="12"/>
        <v>0</v>
      </c>
      <c r="W60" s="5">
        <v>50</v>
      </c>
      <c r="X60" s="5">
        <f t="shared" si="13"/>
        <v>0</v>
      </c>
      <c r="Y60" s="5">
        <f t="shared" si="14"/>
        <v>0</v>
      </c>
      <c r="Z60" s="5">
        <v>60</v>
      </c>
      <c r="AA60" s="5">
        <f t="shared" si="15"/>
        <v>0</v>
      </c>
      <c r="AB60" s="5">
        <f t="shared" si="16"/>
        <v>0</v>
      </c>
      <c r="AC60" s="5">
        <v>65</v>
      </c>
      <c r="AD60" s="5">
        <f t="shared" si="17"/>
        <v>0</v>
      </c>
      <c r="AE60" s="5">
        <f t="shared" si="18"/>
        <v>0</v>
      </c>
    </row>
    <row r="61" spans="1:31" ht="13.15" x14ac:dyDescent="0.4">
      <c r="A61" s="8">
        <f t="shared" si="20"/>
        <v>56</v>
      </c>
      <c r="B61" s="5">
        <f t="shared" si="0"/>
        <v>43</v>
      </c>
      <c r="E61" s="5">
        <v>0</v>
      </c>
      <c r="F61" s="5">
        <f t="shared" si="1"/>
        <v>14</v>
      </c>
      <c r="G61" s="5">
        <f t="shared" si="2"/>
        <v>0</v>
      </c>
      <c r="H61" s="5">
        <v>1</v>
      </c>
      <c r="I61" s="5">
        <f t="shared" si="3"/>
        <v>41</v>
      </c>
      <c r="J61" s="5">
        <f t="shared" si="4"/>
        <v>41</v>
      </c>
      <c r="K61" s="5">
        <v>2</v>
      </c>
      <c r="L61" s="5">
        <f t="shared" si="5"/>
        <v>1</v>
      </c>
      <c r="M61" s="5">
        <f t="shared" si="6"/>
        <v>2</v>
      </c>
      <c r="N61" s="5">
        <v>3</v>
      </c>
      <c r="O61" s="5">
        <f t="shared" si="7"/>
        <v>0</v>
      </c>
      <c r="P61" s="5">
        <f t="shared" si="8"/>
        <v>0</v>
      </c>
      <c r="Q61" s="5">
        <v>4</v>
      </c>
      <c r="R61" s="5">
        <f t="shared" si="9"/>
        <v>0</v>
      </c>
      <c r="S61" s="5">
        <f t="shared" si="10"/>
        <v>0</v>
      </c>
      <c r="T61" s="5">
        <v>10</v>
      </c>
      <c r="U61" s="5">
        <f t="shared" si="11"/>
        <v>0</v>
      </c>
      <c r="V61" s="5">
        <f t="shared" si="12"/>
        <v>0</v>
      </c>
      <c r="W61" s="5">
        <v>50</v>
      </c>
      <c r="X61" s="5">
        <f t="shared" si="13"/>
        <v>0</v>
      </c>
      <c r="Y61" s="5">
        <f t="shared" si="14"/>
        <v>0</v>
      </c>
      <c r="Z61" s="5">
        <v>60</v>
      </c>
      <c r="AA61" s="5">
        <f t="shared" si="15"/>
        <v>0</v>
      </c>
      <c r="AB61" s="5">
        <f t="shared" si="16"/>
        <v>0</v>
      </c>
      <c r="AC61" s="5">
        <v>65</v>
      </c>
      <c r="AD61" s="5">
        <f t="shared" si="17"/>
        <v>0</v>
      </c>
      <c r="AE61" s="5">
        <f t="shared" si="18"/>
        <v>0</v>
      </c>
    </row>
    <row r="62" spans="1:31" ht="13.15" x14ac:dyDescent="0.4">
      <c r="A62" s="8">
        <f t="shared" si="20"/>
        <v>57</v>
      </c>
      <c r="B62" s="5">
        <f t="shared" si="0"/>
        <v>45</v>
      </c>
      <c r="E62" s="5">
        <v>0</v>
      </c>
      <c r="F62" s="5">
        <f t="shared" si="1"/>
        <v>14</v>
      </c>
      <c r="G62" s="5">
        <f t="shared" si="2"/>
        <v>0</v>
      </c>
      <c r="H62" s="5">
        <v>1</v>
      </c>
      <c r="I62" s="5">
        <f t="shared" si="3"/>
        <v>41</v>
      </c>
      <c r="J62" s="5">
        <f t="shared" si="4"/>
        <v>41</v>
      </c>
      <c r="K62" s="5">
        <v>2</v>
      </c>
      <c r="L62" s="5">
        <f t="shared" si="5"/>
        <v>2</v>
      </c>
      <c r="M62" s="5">
        <f t="shared" si="6"/>
        <v>4</v>
      </c>
      <c r="N62" s="5">
        <v>3</v>
      </c>
      <c r="O62" s="5">
        <f t="shared" si="7"/>
        <v>0</v>
      </c>
      <c r="P62" s="5">
        <f t="shared" si="8"/>
        <v>0</v>
      </c>
      <c r="Q62" s="5">
        <v>4</v>
      </c>
      <c r="R62" s="5">
        <f t="shared" si="9"/>
        <v>0</v>
      </c>
      <c r="S62" s="5">
        <f t="shared" si="10"/>
        <v>0</v>
      </c>
      <c r="T62" s="5">
        <v>10</v>
      </c>
      <c r="U62" s="5">
        <f t="shared" si="11"/>
        <v>0</v>
      </c>
      <c r="V62" s="5">
        <f t="shared" si="12"/>
        <v>0</v>
      </c>
      <c r="W62" s="5">
        <v>50</v>
      </c>
      <c r="X62" s="5">
        <f t="shared" si="13"/>
        <v>0</v>
      </c>
      <c r="Y62" s="5">
        <f t="shared" si="14"/>
        <v>0</v>
      </c>
      <c r="Z62" s="5">
        <v>60</v>
      </c>
      <c r="AA62" s="5">
        <f t="shared" si="15"/>
        <v>0</v>
      </c>
      <c r="AB62" s="5">
        <f t="shared" si="16"/>
        <v>0</v>
      </c>
      <c r="AC62" s="5">
        <v>65</v>
      </c>
      <c r="AD62" s="5">
        <f t="shared" si="17"/>
        <v>0</v>
      </c>
      <c r="AE62" s="5">
        <f t="shared" si="18"/>
        <v>0</v>
      </c>
    </row>
    <row r="63" spans="1:31" ht="13.15" x14ac:dyDescent="0.4">
      <c r="A63" s="8">
        <f t="shared" si="20"/>
        <v>58</v>
      </c>
      <c r="B63" s="5">
        <f t="shared" si="0"/>
        <v>47</v>
      </c>
      <c r="E63" s="5">
        <v>0</v>
      </c>
      <c r="F63" s="5">
        <f t="shared" si="1"/>
        <v>14</v>
      </c>
      <c r="G63" s="5">
        <f t="shared" si="2"/>
        <v>0</v>
      </c>
      <c r="H63" s="5">
        <v>1</v>
      </c>
      <c r="I63" s="5">
        <f t="shared" si="3"/>
        <v>41</v>
      </c>
      <c r="J63" s="5">
        <f t="shared" si="4"/>
        <v>41</v>
      </c>
      <c r="K63" s="5">
        <v>2</v>
      </c>
      <c r="L63" s="5">
        <f t="shared" si="5"/>
        <v>3</v>
      </c>
      <c r="M63" s="5">
        <f t="shared" si="6"/>
        <v>6</v>
      </c>
      <c r="N63" s="5">
        <v>3</v>
      </c>
      <c r="O63" s="5">
        <f t="shared" si="7"/>
        <v>0</v>
      </c>
      <c r="P63" s="5">
        <f t="shared" si="8"/>
        <v>0</v>
      </c>
      <c r="Q63" s="5">
        <v>4</v>
      </c>
      <c r="R63" s="5">
        <f t="shared" si="9"/>
        <v>0</v>
      </c>
      <c r="S63" s="5">
        <f t="shared" si="10"/>
        <v>0</v>
      </c>
      <c r="T63" s="5">
        <v>10</v>
      </c>
      <c r="U63" s="5">
        <f t="shared" si="11"/>
        <v>0</v>
      </c>
      <c r="V63" s="5">
        <f t="shared" si="12"/>
        <v>0</v>
      </c>
      <c r="W63" s="5">
        <v>50</v>
      </c>
      <c r="X63" s="5">
        <f t="shared" si="13"/>
        <v>0</v>
      </c>
      <c r="Y63" s="5">
        <f t="shared" si="14"/>
        <v>0</v>
      </c>
      <c r="Z63" s="5">
        <v>60</v>
      </c>
      <c r="AA63" s="5">
        <f t="shared" si="15"/>
        <v>0</v>
      </c>
      <c r="AB63" s="5">
        <f t="shared" si="16"/>
        <v>0</v>
      </c>
      <c r="AC63" s="5">
        <v>65</v>
      </c>
      <c r="AD63" s="5">
        <f t="shared" si="17"/>
        <v>0</v>
      </c>
      <c r="AE63" s="5">
        <f t="shared" si="18"/>
        <v>0</v>
      </c>
    </row>
    <row r="64" spans="1:31" ht="13.15" x14ac:dyDescent="0.4">
      <c r="A64" s="8">
        <f t="shared" si="20"/>
        <v>59</v>
      </c>
      <c r="B64" s="5">
        <f t="shared" si="0"/>
        <v>49</v>
      </c>
      <c r="E64" s="5">
        <v>0</v>
      </c>
      <c r="F64" s="5">
        <f t="shared" si="1"/>
        <v>14</v>
      </c>
      <c r="G64" s="5">
        <f t="shared" si="2"/>
        <v>0</v>
      </c>
      <c r="H64" s="5">
        <v>1</v>
      </c>
      <c r="I64" s="5">
        <f t="shared" si="3"/>
        <v>41</v>
      </c>
      <c r="J64" s="5">
        <f t="shared" si="4"/>
        <v>41</v>
      </c>
      <c r="K64" s="5">
        <v>2</v>
      </c>
      <c r="L64" s="5">
        <f t="shared" si="5"/>
        <v>4</v>
      </c>
      <c r="M64" s="5">
        <f t="shared" si="6"/>
        <v>8</v>
      </c>
      <c r="N64" s="5">
        <v>3</v>
      </c>
      <c r="O64" s="5">
        <f t="shared" si="7"/>
        <v>0</v>
      </c>
      <c r="P64" s="5">
        <f t="shared" si="8"/>
        <v>0</v>
      </c>
      <c r="Q64" s="5">
        <v>4</v>
      </c>
      <c r="R64" s="5">
        <f t="shared" si="9"/>
        <v>0</v>
      </c>
      <c r="S64" s="5">
        <f t="shared" si="10"/>
        <v>0</v>
      </c>
      <c r="T64" s="5">
        <v>10</v>
      </c>
      <c r="U64" s="5">
        <f t="shared" si="11"/>
        <v>0</v>
      </c>
      <c r="V64" s="5">
        <f t="shared" si="12"/>
        <v>0</v>
      </c>
      <c r="W64" s="5">
        <v>50</v>
      </c>
      <c r="X64" s="5">
        <f t="shared" si="13"/>
        <v>0</v>
      </c>
      <c r="Y64" s="5">
        <f t="shared" si="14"/>
        <v>0</v>
      </c>
      <c r="Z64" s="5">
        <v>60</v>
      </c>
      <c r="AA64" s="5">
        <f t="shared" si="15"/>
        <v>0</v>
      </c>
      <c r="AB64" s="5">
        <f t="shared" si="16"/>
        <v>0</v>
      </c>
      <c r="AC64" s="5">
        <v>65</v>
      </c>
      <c r="AD64" s="5">
        <f t="shared" si="17"/>
        <v>0</v>
      </c>
      <c r="AE64" s="5">
        <f t="shared" si="18"/>
        <v>0</v>
      </c>
    </row>
    <row r="65" spans="1:31" ht="13.15" x14ac:dyDescent="0.4">
      <c r="A65" s="8">
        <f t="shared" si="20"/>
        <v>60</v>
      </c>
      <c r="B65" s="5">
        <f t="shared" si="0"/>
        <v>51</v>
      </c>
      <c r="E65" s="5">
        <v>0</v>
      </c>
      <c r="F65" s="5">
        <f t="shared" si="1"/>
        <v>14</v>
      </c>
      <c r="G65" s="5">
        <f t="shared" si="2"/>
        <v>0</v>
      </c>
      <c r="H65" s="5">
        <v>1</v>
      </c>
      <c r="I65" s="5">
        <f t="shared" si="3"/>
        <v>41</v>
      </c>
      <c r="J65" s="5">
        <f t="shared" si="4"/>
        <v>41</v>
      </c>
      <c r="K65" s="5">
        <v>2</v>
      </c>
      <c r="L65" s="5">
        <f t="shared" si="5"/>
        <v>5</v>
      </c>
      <c r="M65" s="5">
        <f t="shared" si="6"/>
        <v>10</v>
      </c>
      <c r="N65" s="5">
        <v>3</v>
      </c>
      <c r="O65" s="5">
        <f t="shared" si="7"/>
        <v>0</v>
      </c>
      <c r="P65" s="5">
        <f t="shared" si="8"/>
        <v>0</v>
      </c>
      <c r="Q65" s="5">
        <v>4</v>
      </c>
      <c r="R65" s="5">
        <f t="shared" si="9"/>
        <v>0</v>
      </c>
      <c r="S65" s="5">
        <f t="shared" si="10"/>
        <v>0</v>
      </c>
      <c r="T65" s="5">
        <v>10</v>
      </c>
      <c r="U65" s="5">
        <f t="shared" si="11"/>
        <v>0</v>
      </c>
      <c r="V65" s="5">
        <f t="shared" si="12"/>
        <v>0</v>
      </c>
      <c r="W65" s="5">
        <v>50</v>
      </c>
      <c r="X65" s="5">
        <f t="shared" si="13"/>
        <v>0</v>
      </c>
      <c r="Y65" s="5">
        <f t="shared" si="14"/>
        <v>0</v>
      </c>
      <c r="Z65" s="5">
        <v>60</v>
      </c>
      <c r="AA65" s="5">
        <f t="shared" si="15"/>
        <v>0</v>
      </c>
      <c r="AB65" s="5">
        <f t="shared" si="16"/>
        <v>0</v>
      </c>
      <c r="AC65" s="5">
        <v>65</v>
      </c>
      <c r="AD65" s="5">
        <f t="shared" si="17"/>
        <v>0</v>
      </c>
      <c r="AE65" s="5">
        <f t="shared" si="18"/>
        <v>0</v>
      </c>
    </row>
    <row r="66" spans="1:31" ht="13.15" x14ac:dyDescent="0.4">
      <c r="A66" s="8">
        <f t="shared" si="20"/>
        <v>61</v>
      </c>
      <c r="B66" s="5">
        <f t="shared" si="0"/>
        <v>53</v>
      </c>
      <c r="E66" s="5">
        <v>0</v>
      </c>
      <c r="F66" s="5">
        <f t="shared" si="1"/>
        <v>14</v>
      </c>
      <c r="G66" s="5">
        <f t="shared" si="2"/>
        <v>0</v>
      </c>
      <c r="H66" s="5">
        <v>1</v>
      </c>
      <c r="I66" s="5">
        <f t="shared" si="3"/>
        <v>41</v>
      </c>
      <c r="J66" s="5">
        <f t="shared" si="4"/>
        <v>41</v>
      </c>
      <c r="K66" s="5">
        <v>2</v>
      </c>
      <c r="L66" s="5">
        <f t="shared" si="5"/>
        <v>6</v>
      </c>
      <c r="M66" s="5">
        <f t="shared" si="6"/>
        <v>12</v>
      </c>
      <c r="N66" s="5">
        <v>3</v>
      </c>
      <c r="O66" s="5">
        <f t="shared" si="7"/>
        <v>0</v>
      </c>
      <c r="P66" s="5">
        <f t="shared" si="8"/>
        <v>0</v>
      </c>
      <c r="Q66" s="5">
        <v>4</v>
      </c>
      <c r="R66" s="5">
        <f t="shared" si="9"/>
        <v>0</v>
      </c>
      <c r="S66" s="5">
        <f t="shared" si="10"/>
        <v>0</v>
      </c>
      <c r="T66" s="5">
        <v>10</v>
      </c>
      <c r="U66" s="5">
        <f t="shared" si="11"/>
        <v>0</v>
      </c>
      <c r="V66" s="5">
        <f t="shared" si="12"/>
        <v>0</v>
      </c>
      <c r="W66" s="5">
        <v>50</v>
      </c>
      <c r="X66" s="5">
        <f t="shared" si="13"/>
        <v>0</v>
      </c>
      <c r="Y66" s="5">
        <f t="shared" si="14"/>
        <v>0</v>
      </c>
      <c r="Z66" s="5">
        <v>60</v>
      </c>
      <c r="AA66" s="5">
        <f t="shared" si="15"/>
        <v>0</v>
      </c>
      <c r="AB66" s="5">
        <f t="shared" si="16"/>
        <v>0</v>
      </c>
      <c r="AC66" s="5">
        <v>65</v>
      </c>
      <c r="AD66" s="5">
        <f t="shared" si="17"/>
        <v>0</v>
      </c>
      <c r="AE66" s="5">
        <f t="shared" si="18"/>
        <v>0</v>
      </c>
    </row>
    <row r="67" spans="1:31" ht="13.15" x14ac:dyDescent="0.4">
      <c r="A67" s="8">
        <f t="shared" si="20"/>
        <v>62</v>
      </c>
      <c r="B67" s="5">
        <f t="shared" si="0"/>
        <v>55</v>
      </c>
      <c r="E67" s="5">
        <v>0</v>
      </c>
      <c r="F67" s="5">
        <f t="shared" si="1"/>
        <v>14</v>
      </c>
      <c r="G67" s="5">
        <f t="shared" si="2"/>
        <v>0</v>
      </c>
      <c r="H67" s="5">
        <v>1</v>
      </c>
      <c r="I67" s="5">
        <f t="shared" si="3"/>
        <v>41</v>
      </c>
      <c r="J67" s="5">
        <f t="shared" si="4"/>
        <v>41</v>
      </c>
      <c r="K67" s="5">
        <v>2</v>
      </c>
      <c r="L67" s="5">
        <f t="shared" si="5"/>
        <v>7</v>
      </c>
      <c r="M67" s="5">
        <f t="shared" si="6"/>
        <v>14</v>
      </c>
      <c r="N67" s="5">
        <v>3</v>
      </c>
      <c r="O67" s="5">
        <f t="shared" si="7"/>
        <v>0</v>
      </c>
      <c r="P67" s="5">
        <f t="shared" si="8"/>
        <v>0</v>
      </c>
      <c r="Q67" s="5">
        <v>4</v>
      </c>
      <c r="R67" s="5">
        <f t="shared" si="9"/>
        <v>0</v>
      </c>
      <c r="S67" s="5">
        <f t="shared" si="10"/>
        <v>0</v>
      </c>
      <c r="T67" s="5">
        <v>10</v>
      </c>
      <c r="U67" s="5">
        <f t="shared" si="11"/>
        <v>0</v>
      </c>
      <c r="V67" s="5">
        <f t="shared" si="12"/>
        <v>0</v>
      </c>
      <c r="W67" s="5">
        <v>50</v>
      </c>
      <c r="X67" s="5">
        <f t="shared" si="13"/>
        <v>0</v>
      </c>
      <c r="Y67" s="5">
        <f t="shared" si="14"/>
        <v>0</v>
      </c>
      <c r="Z67" s="5">
        <v>60</v>
      </c>
      <c r="AA67" s="5">
        <f t="shared" si="15"/>
        <v>0</v>
      </c>
      <c r="AB67" s="5">
        <f t="shared" si="16"/>
        <v>0</v>
      </c>
      <c r="AC67" s="5">
        <v>65</v>
      </c>
      <c r="AD67" s="5">
        <f t="shared" si="17"/>
        <v>0</v>
      </c>
      <c r="AE67" s="5">
        <f t="shared" si="18"/>
        <v>0</v>
      </c>
    </row>
    <row r="68" spans="1:31" ht="13.15" x14ac:dyDescent="0.4">
      <c r="A68" s="8">
        <f t="shared" si="20"/>
        <v>63</v>
      </c>
      <c r="B68" s="5">
        <f t="shared" si="0"/>
        <v>57</v>
      </c>
      <c r="E68" s="5">
        <v>0</v>
      </c>
      <c r="F68" s="5">
        <f t="shared" si="1"/>
        <v>14</v>
      </c>
      <c r="G68" s="5">
        <f t="shared" si="2"/>
        <v>0</v>
      </c>
      <c r="H68" s="5">
        <v>1</v>
      </c>
      <c r="I68" s="5">
        <f t="shared" si="3"/>
        <v>41</v>
      </c>
      <c r="J68" s="5">
        <f t="shared" si="4"/>
        <v>41</v>
      </c>
      <c r="K68" s="5">
        <v>2</v>
      </c>
      <c r="L68" s="5">
        <f t="shared" si="5"/>
        <v>8</v>
      </c>
      <c r="M68" s="5">
        <f t="shared" si="6"/>
        <v>16</v>
      </c>
      <c r="N68" s="5">
        <v>3</v>
      </c>
      <c r="O68" s="5">
        <f t="shared" si="7"/>
        <v>0</v>
      </c>
      <c r="P68" s="5">
        <f t="shared" si="8"/>
        <v>0</v>
      </c>
      <c r="Q68" s="5">
        <v>4</v>
      </c>
      <c r="R68" s="5">
        <f t="shared" si="9"/>
        <v>0</v>
      </c>
      <c r="S68" s="5">
        <f t="shared" si="10"/>
        <v>0</v>
      </c>
      <c r="T68" s="5">
        <v>10</v>
      </c>
      <c r="U68" s="5">
        <f t="shared" si="11"/>
        <v>0</v>
      </c>
      <c r="V68" s="5">
        <f t="shared" si="12"/>
        <v>0</v>
      </c>
      <c r="W68" s="5">
        <v>50</v>
      </c>
      <c r="X68" s="5">
        <f t="shared" si="13"/>
        <v>0</v>
      </c>
      <c r="Y68" s="5">
        <f t="shared" si="14"/>
        <v>0</v>
      </c>
      <c r="Z68" s="5">
        <v>60</v>
      </c>
      <c r="AA68" s="5">
        <f t="shared" si="15"/>
        <v>0</v>
      </c>
      <c r="AB68" s="5">
        <f t="shared" si="16"/>
        <v>0</v>
      </c>
      <c r="AC68" s="5">
        <v>65</v>
      </c>
      <c r="AD68" s="5">
        <f t="shared" si="17"/>
        <v>0</v>
      </c>
      <c r="AE68" s="5">
        <f t="shared" si="18"/>
        <v>0</v>
      </c>
    </row>
    <row r="69" spans="1:31" ht="13.15" x14ac:dyDescent="0.4">
      <c r="A69" s="8">
        <f t="shared" si="20"/>
        <v>64</v>
      </c>
      <c r="B69" s="5">
        <f t="shared" si="0"/>
        <v>60</v>
      </c>
      <c r="E69" s="5">
        <v>0</v>
      </c>
      <c r="F69" s="5">
        <f t="shared" si="1"/>
        <v>14</v>
      </c>
      <c r="G69" s="5">
        <f t="shared" si="2"/>
        <v>0</v>
      </c>
      <c r="H69" s="5">
        <v>1</v>
      </c>
      <c r="I69" s="5">
        <f t="shared" si="3"/>
        <v>41</v>
      </c>
      <c r="J69" s="5">
        <f t="shared" si="4"/>
        <v>41</v>
      </c>
      <c r="K69" s="5">
        <v>2</v>
      </c>
      <c r="L69" s="5">
        <f t="shared" si="5"/>
        <v>8</v>
      </c>
      <c r="M69" s="5">
        <f t="shared" si="6"/>
        <v>16</v>
      </c>
      <c r="N69" s="5">
        <v>3</v>
      </c>
      <c r="O69" s="5">
        <f t="shared" si="7"/>
        <v>1</v>
      </c>
      <c r="P69" s="5">
        <f t="shared" si="8"/>
        <v>3</v>
      </c>
      <c r="Q69" s="5">
        <v>4</v>
      </c>
      <c r="R69" s="5">
        <f t="shared" si="9"/>
        <v>0</v>
      </c>
      <c r="S69" s="5">
        <f t="shared" si="10"/>
        <v>0</v>
      </c>
      <c r="T69" s="5">
        <v>10</v>
      </c>
      <c r="U69" s="5">
        <f t="shared" si="11"/>
        <v>0</v>
      </c>
      <c r="V69" s="5">
        <f t="shared" si="12"/>
        <v>0</v>
      </c>
      <c r="W69" s="5">
        <v>50</v>
      </c>
      <c r="X69" s="5">
        <f t="shared" si="13"/>
        <v>0</v>
      </c>
      <c r="Y69" s="5">
        <f t="shared" si="14"/>
        <v>0</v>
      </c>
      <c r="Z69" s="5">
        <v>60</v>
      </c>
      <c r="AA69" s="5">
        <f t="shared" si="15"/>
        <v>0</v>
      </c>
      <c r="AB69" s="5">
        <f t="shared" si="16"/>
        <v>0</v>
      </c>
      <c r="AC69" s="5">
        <v>65</v>
      </c>
      <c r="AD69" s="5">
        <f t="shared" si="17"/>
        <v>0</v>
      </c>
      <c r="AE69" s="5">
        <f t="shared" si="18"/>
        <v>0</v>
      </c>
    </row>
    <row r="70" spans="1:31" ht="13.15" x14ac:dyDescent="0.4">
      <c r="A70" s="8">
        <f t="shared" si="20"/>
        <v>65</v>
      </c>
      <c r="B70" s="5">
        <f t="shared" si="0"/>
        <v>63</v>
      </c>
      <c r="E70" s="5">
        <v>0</v>
      </c>
      <c r="F70" s="5">
        <f t="shared" si="1"/>
        <v>14</v>
      </c>
      <c r="G70" s="5">
        <f t="shared" si="2"/>
        <v>0</v>
      </c>
      <c r="H70" s="5">
        <v>1</v>
      </c>
      <c r="I70" s="5">
        <f t="shared" si="3"/>
        <v>41</v>
      </c>
      <c r="J70" s="5">
        <f t="shared" si="4"/>
        <v>41</v>
      </c>
      <c r="K70" s="5">
        <v>2</v>
      </c>
      <c r="L70" s="5">
        <f t="shared" si="5"/>
        <v>8</v>
      </c>
      <c r="M70" s="5">
        <f t="shared" si="6"/>
        <v>16</v>
      </c>
      <c r="N70" s="5">
        <v>3</v>
      </c>
      <c r="O70" s="5">
        <f t="shared" si="7"/>
        <v>2</v>
      </c>
      <c r="P70" s="5">
        <f t="shared" si="8"/>
        <v>6</v>
      </c>
      <c r="Q70" s="5">
        <v>4</v>
      </c>
      <c r="R70" s="5">
        <f t="shared" si="9"/>
        <v>0</v>
      </c>
      <c r="S70" s="5">
        <f t="shared" si="10"/>
        <v>0</v>
      </c>
      <c r="T70" s="5">
        <v>10</v>
      </c>
      <c r="U70" s="5">
        <f t="shared" si="11"/>
        <v>0</v>
      </c>
      <c r="V70" s="5">
        <f t="shared" si="12"/>
        <v>0</v>
      </c>
      <c r="W70" s="5">
        <v>50</v>
      </c>
      <c r="X70" s="5">
        <f t="shared" si="13"/>
        <v>0</v>
      </c>
      <c r="Y70" s="5">
        <f t="shared" si="14"/>
        <v>0</v>
      </c>
      <c r="Z70" s="5">
        <v>60</v>
      </c>
      <c r="AA70" s="5">
        <f t="shared" si="15"/>
        <v>0</v>
      </c>
      <c r="AB70" s="5">
        <f t="shared" si="16"/>
        <v>0</v>
      </c>
      <c r="AC70" s="5">
        <v>65</v>
      </c>
      <c r="AD70" s="5">
        <f t="shared" si="17"/>
        <v>0</v>
      </c>
      <c r="AE70" s="5">
        <f t="shared" si="18"/>
        <v>0</v>
      </c>
    </row>
    <row r="71" spans="1:31" ht="13.15" x14ac:dyDescent="0.4">
      <c r="A71" s="8">
        <f t="shared" si="20"/>
        <v>66</v>
      </c>
      <c r="B71" s="5">
        <f t="shared" si="0"/>
        <v>66</v>
      </c>
      <c r="E71" s="5">
        <v>0</v>
      </c>
      <c r="F71" s="5">
        <f t="shared" si="1"/>
        <v>14</v>
      </c>
      <c r="G71" s="5">
        <f t="shared" si="2"/>
        <v>0</v>
      </c>
      <c r="H71" s="5">
        <v>1</v>
      </c>
      <c r="I71" s="5">
        <f t="shared" si="3"/>
        <v>41</v>
      </c>
      <c r="J71" s="5">
        <f t="shared" si="4"/>
        <v>41</v>
      </c>
      <c r="K71" s="5">
        <v>2</v>
      </c>
      <c r="L71" s="5">
        <f t="shared" si="5"/>
        <v>8</v>
      </c>
      <c r="M71" s="5">
        <f t="shared" si="6"/>
        <v>16</v>
      </c>
      <c r="N71" s="5">
        <v>3</v>
      </c>
      <c r="O71" s="5">
        <f t="shared" si="7"/>
        <v>3</v>
      </c>
      <c r="P71" s="5">
        <f t="shared" si="8"/>
        <v>9</v>
      </c>
      <c r="Q71" s="5">
        <v>4</v>
      </c>
      <c r="R71" s="5">
        <f t="shared" si="9"/>
        <v>0</v>
      </c>
      <c r="S71" s="5">
        <f t="shared" si="10"/>
        <v>0</v>
      </c>
      <c r="T71" s="5">
        <v>10</v>
      </c>
      <c r="U71" s="5">
        <f t="shared" si="11"/>
        <v>0</v>
      </c>
      <c r="V71" s="5">
        <f t="shared" si="12"/>
        <v>0</v>
      </c>
      <c r="W71" s="5">
        <v>50</v>
      </c>
      <c r="X71" s="5">
        <f t="shared" si="13"/>
        <v>0</v>
      </c>
      <c r="Y71" s="5">
        <f t="shared" si="14"/>
        <v>0</v>
      </c>
      <c r="Z71" s="5">
        <v>60</v>
      </c>
      <c r="AA71" s="5">
        <f t="shared" si="15"/>
        <v>0</v>
      </c>
      <c r="AB71" s="5">
        <f t="shared" si="16"/>
        <v>0</v>
      </c>
      <c r="AC71" s="5">
        <v>65</v>
      </c>
      <c r="AD71" s="5">
        <f t="shared" si="17"/>
        <v>0</v>
      </c>
      <c r="AE71" s="5">
        <f t="shared" si="18"/>
        <v>0</v>
      </c>
    </row>
    <row r="72" spans="1:31" ht="13.15" x14ac:dyDescent="0.4">
      <c r="A72" s="8">
        <f t="shared" si="20"/>
        <v>67</v>
      </c>
      <c r="B72" s="5">
        <f t="shared" si="0"/>
        <v>69</v>
      </c>
      <c r="E72" s="5">
        <v>0</v>
      </c>
      <c r="F72" s="5">
        <f t="shared" si="1"/>
        <v>14</v>
      </c>
      <c r="G72" s="5">
        <f t="shared" si="2"/>
        <v>0</v>
      </c>
      <c r="H72" s="5">
        <v>1</v>
      </c>
      <c r="I72" s="5">
        <f t="shared" si="3"/>
        <v>41</v>
      </c>
      <c r="J72" s="5">
        <f t="shared" si="4"/>
        <v>41</v>
      </c>
      <c r="K72" s="5">
        <v>2</v>
      </c>
      <c r="L72" s="5">
        <f t="shared" si="5"/>
        <v>8</v>
      </c>
      <c r="M72" s="5">
        <f t="shared" si="6"/>
        <v>16</v>
      </c>
      <c r="N72" s="5">
        <v>3</v>
      </c>
      <c r="O72" s="5">
        <f t="shared" si="7"/>
        <v>4</v>
      </c>
      <c r="P72" s="5">
        <f t="shared" si="8"/>
        <v>12</v>
      </c>
      <c r="Q72" s="5">
        <v>4</v>
      </c>
      <c r="R72" s="5">
        <f t="shared" si="9"/>
        <v>0</v>
      </c>
      <c r="S72" s="5">
        <f t="shared" si="10"/>
        <v>0</v>
      </c>
      <c r="T72" s="5">
        <v>10</v>
      </c>
      <c r="U72" s="5">
        <f t="shared" si="11"/>
        <v>0</v>
      </c>
      <c r="V72" s="5">
        <f t="shared" si="12"/>
        <v>0</v>
      </c>
      <c r="W72" s="5">
        <v>50</v>
      </c>
      <c r="X72" s="5">
        <f t="shared" si="13"/>
        <v>0</v>
      </c>
      <c r="Y72" s="5">
        <f t="shared" si="14"/>
        <v>0</v>
      </c>
      <c r="Z72" s="5">
        <v>60</v>
      </c>
      <c r="AA72" s="5">
        <f t="shared" si="15"/>
        <v>0</v>
      </c>
      <c r="AB72" s="5">
        <f t="shared" si="16"/>
        <v>0</v>
      </c>
      <c r="AC72" s="5">
        <v>65</v>
      </c>
      <c r="AD72" s="5">
        <f t="shared" si="17"/>
        <v>0</v>
      </c>
      <c r="AE72" s="5">
        <f t="shared" si="18"/>
        <v>0</v>
      </c>
    </row>
    <row r="73" spans="1:31" ht="13.15" x14ac:dyDescent="0.4">
      <c r="A73" s="8">
        <f t="shared" si="20"/>
        <v>68</v>
      </c>
      <c r="B73" s="5">
        <f t="shared" si="0"/>
        <v>72</v>
      </c>
      <c r="E73" s="5">
        <v>0</v>
      </c>
      <c r="F73" s="5">
        <f t="shared" si="1"/>
        <v>14</v>
      </c>
      <c r="G73" s="5">
        <f t="shared" si="2"/>
        <v>0</v>
      </c>
      <c r="H73" s="5">
        <v>1</v>
      </c>
      <c r="I73" s="5">
        <f t="shared" si="3"/>
        <v>41</v>
      </c>
      <c r="J73" s="5">
        <f t="shared" si="4"/>
        <v>41</v>
      </c>
      <c r="K73" s="5">
        <v>2</v>
      </c>
      <c r="L73" s="5">
        <f t="shared" si="5"/>
        <v>8</v>
      </c>
      <c r="M73" s="5">
        <f t="shared" si="6"/>
        <v>16</v>
      </c>
      <c r="N73" s="5">
        <v>3</v>
      </c>
      <c r="O73" s="5">
        <f t="shared" si="7"/>
        <v>5</v>
      </c>
      <c r="P73" s="5">
        <f t="shared" si="8"/>
        <v>15</v>
      </c>
      <c r="Q73" s="5">
        <v>4</v>
      </c>
      <c r="R73" s="5">
        <f t="shared" si="9"/>
        <v>0</v>
      </c>
      <c r="S73" s="5">
        <f t="shared" si="10"/>
        <v>0</v>
      </c>
      <c r="T73" s="5">
        <v>10</v>
      </c>
      <c r="U73" s="5">
        <f t="shared" si="11"/>
        <v>0</v>
      </c>
      <c r="V73" s="5">
        <f t="shared" si="12"/>
        <v>0</v>
      </c>
      <c r="W73" s="5">
        <v>50</v>
      </c>
      <c r="X73" s="5">
        <f t="shared" si="13"/>
        <v>0</v>
      </c>
      <c r="Y73" s="5">
        <f t="shared" si="14"/>
        <v>0</v>
      </c>
      <c r="Z73" s="5">
        <v>60</v>
      </c>
      <c r="AA73" s="5">
        <f t="shared" si="15"/>
        <v>0</v>
      </c>
      <c r="AB73" s="5">
        <f t="shared" si="16"/>
        <v>0</v>
      </c>
      <c r="AC73" s="5">
        <v>65</v>
      </c>
      <c r="AD73" s="5">
        <f t="shared" si="17"/>
        <v>0</v>
      </c>
      <c r="AE73" s="5">
        <f t="shared" si="18"/>
        <v>0</v>
      </c>
    </row>
    <row r="74" spans="1:31" ht="13.15" x14ac:dyDescent="0.4">
      <c r="A74" s="8">
        <f t="shared" si="20"/>
        <v>69</v>
      </c>
      <c r="B74" s="5">
        <f t="shared" si="0"/>
        <v>75</v>
      </c>
      <c r="E74" s="5">
        <v>0</v>
      </c>
      <c r="F74" s="5">
        <f t="shared" si="1"/>
        <v>14</v>
      </c>
      <c r="G74" s="5">
        <f t="shared" si="2"/>
        <v>0</v>
      </c>
      <c r="H74" s="5">
        <v>1</v>
      </c>
      <c r="I74" s="5">
        <f t="shared" si="3"/>
        <v>41</v>
      </c>
      <c r="J74" s="5">
        <f t="shared" si="4"/>
        <v>41</v>
      </c>
      <c r="K74" s="5">
        <v>2</v>
      </c>
      <c r="L74" s="5">
        <f t="shared" si="5"/>
        <v>8</v>
      </c>
      <c r="M74" s="5">
        <f t="shared" si="6"/>
        <v>16</v>
      </c>
      <c r="N74" s="5">
        <v>3</v>
      </c>
      <c r="O74" s="5">
        <f t="shared" si="7"/>
        <v>6</v>
      </c>
      <c r="P74" s="5">
        <f t="shared" si="8"/>
        <v>18</v>
      </c>
      <c r="Q74" s="5">
        <v>4</v>
      </c>
      <c r="R74" s="5">
        <f t="shared" si="9"/>
        <v>0</v>
      </c>
      <c r="S74" s="5">
        <f t="shared" si="10"/>
        <v>0</v>
      </c>
      <c r="T74" s="5">
        <v>10</v>
      </c>
      <c r="U74" s="5">
        <f t="shared" si="11"/>
        <v>0</v>
      </c>
      <c r="V74" s="5">
        <f t="shared" si="12"/>
        <v>0</v>
      </c>
      <c r="W74" s="5">
        <v>50</v>
      </c>
      <c r="X74" s="5">
        <f t="shared" si="13"/>
        <v>0</v>
      </c>
      <c r="Y74" s="5">
        <f t="shared" si="14"/>
        <v>0</v>
      </c>
      <c r="Z74" s="5">
        <v>60</v>
      </c>
      <c r="AA74" s="5">
        <f t="shared" si="15"/>
        <v>0</v>
      </c>
      <c r="AB74" s="5">
        <f t="shared" si="16"/>
        <v>0</v>
      </c>
      <c r="AC74" s="5">
        <v>65</v>
      </c>
      <c r="AD74" s="5">
        <f t="shared" si="17"/>
        <v>0</v>
      </c>
      <c r="AE74" s="5">
        <f t="shared" si="18"/>
        <v>0</v>
      </c>
    </row>
    <row r="75" spans="1:31" ht="13.15" x14ac:dyDescent="0.4">
      <c r="A75" s="8">
        <f t="shared" si="20"/>
        <v>70</v>
      </c>
      <c r="B75" s="5">
        <f t="shared" si="0"/>
        <v>78</v>
      </c>
      <c r="E75" s="5">
        <v>0</v>
      </c>
      <c r="F75" s="5">
        <f t="shared" si="1"/>
        <v>14</v>
      </c>
      <c r="G75" s="5">
        <f t="shared" si="2"/>
        <v>0</v>
      </c>
      <c r="H75" s="5">
        <v>1</v>
      </c>
      <c r="I75" s="5">
        <f t="shared" si="3"/>
        <v>41</v>
      </c>
      <c r="J75" s="5">
        <f t="shared" si="4"/>
        <v>41</v>
      </c>
      <c r="K75" s="5">
        <v>2</v>
      </c>
      <c r="L75" s="5">
        <f t="shared" si="5"/>
        <v>8</v>
      </c>
      <c r="M75" s="5">
        <f t="shared" si="6"/>
        <v>16</v>
      </c>
      <c r="N75" s="5">
        <v>3</v>
      </c>
      <c r="O75" s="5">
        <f t="shared" si="7"/>
        <v>7</v>
      </c>
      <c r="P75" s="5">
        <f t="shared" si="8"/>
        <v>21</v>
      </c>
      <c r="Q75" s="5">
        <v>4</v>
      </c>
      <c r="R75" s="5">
        <f t="shared" si="9"/>
        <v>0</v>
      </c>
      <c r="S75" s="5">
        <f t="shared" si="10"/>
        <v>0</v>
      </c>
      <c r="T75" s="5">
        <v>10</v>
      </c>
      <c r="U75" s="5">
        <f t="shared" si="11"/>
        <v>0</v>
      </c>
      <c r="V75" s="5">
        <f t="shared" si="12"/>
        <v>0</v>
      </c>
      <c r="W75" s="5">
        <v>50</v>
      </c>
      <c r="X75" s="5">
        <f t="shared" si="13"/>
        <v>0</v>
      </c>
      <c r="Y75" s="5">
        <f t="shared" si="14"/>
        <v>0</v>
      </c>
      <c r="Z75" s="5">
        <v>60</v>
      </c>
      <c r="AA75" s="5">
        <f t="shared" si="15"/>
        <v>0</v>
      </c>
      <c r="AB75" s="5">
        <f t="shared" si="16"/>
        <v>0</v>
      </c>
      <c r="AC75" s="5">
        <v>65</v>
      </c>
      <c r="AD75" s="5">
        <f t="shared" si="17"/>
        <v>0</v>
      </c>
      <c r="AE75" s="5">
        <f t="shared" si="18"/>
        <v>0</v>
      </c>
    </row>
    <row r="76" spans="1:31" ht="13.15" x14ac:dyDescent="0.4">
      <c r="A76" s="8">
        <f t="shared" si="20"/>
        <v>71</v>
      </c>
      <c r="B76" s="5">
        <f t="shared" si="0"/>
        <v>81</v>
      </c>
      <c r="E76" s="5">
        <v>0</v>
      </c>
      <c r="F76" s="5">
        <f t="shared" si="1"/>
        <v>14</v>
      </c>
      <c r="G76" s="5">
        <f t="shared" si="2"/>
        <v>0</v>
      </c>
      <c r="H76" s="5">
        <v>1</v>
      </c>
      <c r="I76" s="5">
        <f t="shared" si="3"/>
        <v>41</v>
      </c>
      <c r="J76" s="5">
        <f t="shared" si="4"/>
        <v>41</v>
      </c>
      <c r="K76" s="5">
        <v>2</v>
      </c>
      <c r="L76" s="5">
        <f t="shared" si="5"/>
        <v>8</v>
      </c>
      <c r="M76" s="5">
        <f t="shared" si="6"/>
        <v>16</v>
      </c>
      <c r="N76" s="5">
        <v>3</v>
      </c>
      <c r="O76" s="5">
        <f t="shared" si="7"/>
        <v>8</v>
      </c>
      <c r="P76" s="5">
        <f t="shared" si="8"/>
        <v>24</v>
      </c>
      <c r="Q76" s="5">
        <v>4</v>
      </c>
      <c r="R76" s="5">
        <f t="shared" si="9"/>
        <v>0</v>
      </c>
      <c r="S76" s="5">
        <f t="shared" si="10"/>
        <v>0</v>
      </c>
      <c r="T76" s="5">
        <v>10</v>
      </c>
      <c r="U76" s="5">
        <f t="shared" si="11"/>
        <v>0</v>
      </c>
      <c r="V76" s="5">
        <f t="shared" si="12"/>
        <v>0</v>
      </c>
      <c r="W76" s="5">
        <v>50</v>
      </c>
      <c r="X76" s="5">
        <f t="shared" si="13"/>
        <v>0</v>
      </c>
      <c r="Y76" s="5">
        <f t="shared" si="14"/>
        <v>0</v>
      </c>
      <c r="Z76" s="5">
        <v>60</v>
      </c>
      <c r="AA76" s="5">
        <f t="shared" si="15"/>
        <v>0</v>
      </c>
      <c r="AB76" s="5">
        <f t="shared" si="16"/>
        <v>0</v>
      </c>
      <c r="AC76" s="5">
        <v>65</v>
      </c>
      <c r="AD76" s="5">
        <f t="shared" si="17"/>
        <v>0</v>
      </c>
      <c r="AE76" s="5">
        <f t="shared" si="18"/>
        <v>0</v>
      </c>
    </row>
    <row r="77" spans="1:31" ht="13.15" x14ac:dyDescent="0.4">
      <c r="A77" s="8">
        <f t="shared" si="20"/>
        <v>72</v>
      </c>
      <c r="B77" s="5">
        <f t="shared" si="0"/>
        <v>84</v>
      </c>
      <c r="E77" s="5">
        <v>0</v>
      </c>
      <c r="F77" s="5">
        <f t="shared" si="1"/>
        <v>14</v>
      </c>
      <c r="G77" s="5">
        <f t="shared" si="2"/>
        <v>0</v>
      </c>
      <c r="H77" s="5">
        <v>1</v>
      </c>
      <c r="I77" s="5">
        <f t="shared" si="3"/>
        <v>41</v>
      </c>
      <c r="J77" s="5">
        <f t="shared" si="4"/>
        <v>41</v>
      </c>
      <c r="K77" s="5">
        <v>2</v>
      </c>
      <c r="L77" s="5">
        <f t="shared" si="5"/>
        <v>8</v>
      </c>
      <c r="M77" s="5">
        <f t="shared" si="6"/>
        <v>16</v>
      </c>
      <c r="N77" s="5">
        <v>3</v>
      </c>
      <c r="O77" s="5">
        <f t="shared" si="7"/>
        <v>9</v>
      </c>
      <c r="P77" s="5">
        <f t="shared" si="8"/>
        <v>27</v>
      </c>
      <c r="Q77" s="5">
        <v>4</v>
      </c>
      <c r="R77" s="5">
        <f t="shared" si="9"/>
        <v>0</v>
      </c>
      <c r="S77" s="5">
        <f t="shared" si="10"/>
        <v>0</v>
      </c>
      <c r="T77" s="5">
        <v>10</v>
      </c>
      <c r="U77" s="5">
        <f t="shared" si="11"/>
        <v>0</v>
      </c>
      <c r="V77" s="5">
        <f t="shared" si="12"/>
        <v>0</v>
      </c>
      <c r="W77" s="5">
        <v>50</v>
      </c>
      <c r="X77" s="5">
        <f t="shared" si="13"/>
        <v>0</v>
      </c>
      <c r="Y77" s="5">
        <f t="shared" si="14"/>
        <v>0</v>
      </c>
      <c r="Z77" s="5">
        <v>60</v>
      </c>
      <c r="AA77" s="5">
        <f t="shared" si="15"/>
        <v>0</v>
      </c>
      <c r="AB77" s="5">
        <f t="shared" si="16"/>
        <v>0</v>
      </c>
      <c r="AC77" s="5">
        <v>65</v>
      </c>
      <c r="AD77" s="5">
        <f t="shared" si="17"/>
        <v>0</v>
      </c>
      <c r="AE77" s="5">
        <f t="shared" si="18"/>
        <v>0</v>
      </c>
    </row>
    <row r="78" spans="1:31" ht="13.15" x14ac:dyDescent="0.4">
      <c r="A78" s="8">
        <f t="shared" si="20"/>
        <v>73</v>
      </c>
      <c r="B78" s="5">
        <f t="shared" si="0"/>
        <v>87</v>
      </c>
      <c r="E78" s="5">
        <v>0</v>
      </c>
      <c r="F78" s="5">
        <f t="shared" si="1"/>
        <v>14</v>
      </c>
      <c r="G78" s="5">
        <f t="shared" si="2"/>
        <v>0</v>
      </c>
      <c r="H78" s="5">
        <v>1</v>
      </c>
      <c r="I78" s="5">
        <f t="shared" si="3"/>
        <v>41</v>
      </c>
      <c r="J78" s="5">
        <f t="shared" si="4"/>
        <v>41</v>
      </c>
      <c r="K78" s="5">
        <v>2</v>
      </c>
      <c r="L78" s="5">
        <f t="shared" si="5"/>
        <v>8</v>
      </c>
      <c r="M78" s="5">
        <f t="shared" si="6"/>
        <v>16</v>
      </c>
      <c r="N78" s="5">
        <v>3</v>
      </c>
      <c r="O78" s="5">
        <f t="shared" si="7"/>
        <v>10</v>
      </c>
      <c r="P78" s="5">
        <f t="shared" si="8"/>
        <v>30</v>
      </c>
      <c r="Q78" s="5">
        <v>4</v>
      </c>
      <c r="R78" s="5">
        <f t="shared" si="9"/>
        <v>0</v>
      </c>
      <c r="S78" s="5">
        <f t="shared" si="10"/>
        <v>0</v>
      </c>
      <c r="T78" s="5">
        <v>10</v>
      </c>
      <c r="U78" s="5">
        <f t="shared" si="11"/>
        <v>0</v>
      </c>
      <c r="V78" s="5">
        <f t="shared" si="12"/>
        <v>0</v>
      </c>
      <c r="W78" s="5">
        <v>50</v>
      </c>
      <c r="X78" s="5">
        <f t="shared" si="13"/>
        <v>0</v>
      </c>
      <c r="Y78" s="5">
        <f t="shared" si="14"/>
        <v>0</v>
      </c>
      <c r="Z78" s="5">
        <v>60</v>
      </c>
      <c r="AA78" s="5">
        <f t="shared" si="15"/>
        <v>0</v>
      </c>
      <c r="AB78" s="5">
        <f t="shared" si="16"/>
        <v>0</v>
      </c>
      <c r="AC78" s="5">
        <v>65</v>
      </c>
      <c r="AD78" s="5">
        <f t="shared" si="17"/>
        <v>0</v>
      </c>
      <c r="AE78" s="5">
        <f t="shared" si="18"/>
        <v>0</v>
      </c>
    </row>
    <row r="79" spans="1:31" ht="13.15" x14ac:dyDescent="0.4">
      <c r="A79" s="8">
        <f t="shared" si="20"/>
        <v>74</v>
      </c>
      <c r="B79" s="5">
        <f t="shared" si="0"/>
        <v>90</v>
      </c>
      <c r="E79" s="5">
        <v>0</v>
      </c>
      <c r="F79" s="5">
        <f t="shared" si="1"/>
        <v>14</v>
      </c>
      <c r="G79" s="5">
        <f t="shared" si="2"/>
        <v>0</v>
      </c>
      <c r="H79" s="5">
        <v>1</v>
      </c>
      <c r="I79" s="5">
        <f t="shared" si="3"/>
        <v>41</v>
      </c>
      <c r="J79" s="5">
        <f t="shared" si="4"/>
        <v>41</v>
      </c>
      <c r="K79" s="5">
        <v>2</v>
      </c>
      <c r="L79" s="5">
        <f t="shared" si="5"/>
        <v>8</v>
      </c>
      <c r="M79" s="5">
        <f t="shared" si="6"/>
        <v>16</v>
      </c>
      <c r="N79" s="5">
        <v>3</v>
      </c>
      <c r="O79" s="5">
        <f t="shared" si="7"/>
        <v>11</v>
      </c>
      <c r="P79" s="5">
        <f t="shared" si="8"/>
        <v>33</v>
      </c>
      <c r="Q79" s="5">
        <v>4</v>
      </c>
      <c r="R79" s="5">
        <f t="shared" si="9"/>
        <v>0</v>
      </c>
      <c r="S79" s="5">
        <f t="shared" si="10"/>
        <v>0</v>
      </c>
      <c r="T79" s="5">
        <v>10</v>
      </c>
      <c r="U79" s="5">
        <f t="shared" si="11"/>
        <v>0</v>
      </c>
      <c r="V79" s="5">
        <f t="shared" si="12"/>
        <v>0</v>
      </c>
      <c r="W79" s="5">
        <v>50</v>
      </c>
      <c r="X79" s="5">
        <f t="shared" si="13"/>
        <v>0</v>
      </c>
      <c r="Y79" s="5">
        <f t="shared" si="14"/>
        <v>0</v>
      </c>
      <c r="Z79" s="5">
        <v>60</v>
      </c>
      <c r="AA79" s="5">
        <f t="shared" si="15"/>
        <v>0</v>
      </c>
      <c r="AB79" s="5">
        <f t="shared" si="16"/>
        <v>0</v>
      </c>
      <c r="AC79" s="5">
        <v>65</v>
      </c>
      <c r="AD79" s="5">
        <f t="shared" si="17"/>
        <v>0</v>
      </c>
      <c r="AE79" s="5">
        <f t="shared" si="18"/>
        <v>0</v>
      </c>
    </row>
    <row r="80" spans="1:31" ht="13.15" x14ac:dyDescent="0.4">
      <c r="A80" s="8">
        <f t="shared" si="20"/>
        <v>75</v>
      </c>
      <c r="B80" s="5">
        <f t="shared" si="0"/>
        <v>93</v>
      </c>
      <c r="E80" s="5">
        <v>0</v>
      </c>
      <c r="F80" s="5">
        <f t="shared" si="1"/>
        <v>14</v>
      </c>
      <c r="G80" s="5">
        <f t="shared" si="2"/>
        <v>0</v>
      </c>
      <c r="H80" s="5">
        <v>1</v>
      </c>
      <c r="I80" s="5">
        <f t="shared" si="3"/>
        <v>41</v>
      </c>
      <c r="J80" s="5">
        <f t="shared" si="4"/>
        <v>41</v>
      </c>
      <c r="K80" s="5">
        <v>2</v>
      </c>
      <c r="L80" s="5">
        <f t="shared" si="5"/>
        <v>8</v>
      </c>
      <c r="M80" s="5">
        <f t="shared" si="6"/>
        <v>16</v>
      </c>
      <c r="N80" s="5">
        <v>3</v>
      </c>
      <c r="O80" s="5">
        <f t="shared" si="7"/>
        <v>12</v>
      </c>
      <c r="P80" s="5">
        <f t="shared" si="8"/>
        <v>36</v>
      </c>
      <c r="Q80" s="5">
        <v>4</v>
      </c>
      <c r="R80" s="5">
        <f t="shared" si="9"/>
        <v>0</v>
      </c>
      <c r="S80" s="5">
        <f t="shared" si="10"/>
        <v>0</v>
      </c>
      <c r="T80" s="5">
        <v>10</v>
      </c>
      <c r="U80" s="5">
        <f t="shared" si="11"/>
        <v>0</v>
      </c>
      <c r="V80" s="5">
        <f t="shared" si="12"/>
        <v>0</v>
      </c>
      <c r="W80" s="5">
        <v>50</v>
      </c>
      <c r="X80" s="5">
        <f t="shared" si="13"/>
        <v>0</v>
      </c>
      <c r="Y80" s="5">
        <f t="shared" si="14"/>
        <v>0</v>
      </c>
      <c r="Z80" s="5">
        <v>60</v>
      </c>
      <c r="AA80" s="5">
        <f t="shared" si="15"/>
        <v>0</v>
      </c>
      <c r="AB80" s="5">
        <f t="shared" si="16"/>
        <v>0</v>
      </c>
      <c r="AC80" s="5">
        <v>65</v>
      </c>
      <c r="AD80" s="5">
        <f t="shared" si="17"/>
        <v>0</v>
      </c>
      <c r="AE80" s="5">
        <f t="shared" si="18"/>
        <v>0</v>
      </c>
    </row>
    <row r="81" spans="1:31" ht="13.15" x14ac:dyDescent="0.4">
      <c r="A81" s="8">
        <f t="shared" si="20"/>
        <v>76</v>
      </c>
      <c r="B81" s="5">
        <f t="shared" si="0"/>
        <v>96</v>
      </c>
      <c r="E81" s="5">
        <v>0</v>
      </c>
      <c r="F81" s="5">
        <f t="shared" si="1"/>
        <v>14</v>
      </c>
      <c r="G81" s="5">
        <f t="shared" si="2"/>
        <v>0</v>
      </c>
      <c r="H81" s="5">
        <v>1</v>
      </c>
      <c r="I81" s="5">
        <f t="shared" si="3"/>
        <v>41</v>
      </c>
      <c r="J81" s="5">
        <f t="shared" si="4"/>
        <v>41</v>
      </c>
      <c r="K81" s="5">
        <v>2</v>
      </c>
      <c r="L81" s="5">
        <f t="shared" si="5"/>
        <v>8</v>
      </c>
      <c r="M81" s="5">
        <f t="shared" si="6"/>
        <v>16</v>
      </c>
      <c r="N81" s="5">
        <v>3</v>
      </c>
      <c r="O81" s="5">
        <f t="shared" si="7"/>
        <v>13</v>
      </c>
      <c r="P81" s="5">
        <f t="shared" si="8"/>
        <v>39</v>
      </c>
      <c r="Q81" s="5">
        <v>4</v>
      </c>
      <c r="R81" s="5">
        <f t="shared" si="9"/>
        <v>0</v>
      </c>
      <c r="S81" s="5">
        <f t="shared" si="10"/>
        <v>0</v>
      </c>
      <c r="T81" s="5">
        <v>10</v>
      </c>
      <c r="U81" s="5">
        <f t="shared" si="11"/>
        <v>0</v>
      </c>
      <c r="V81" s="5">
        <f t="shared" si="12"/>
        <v>0</v>
      </c>
      <c r="W81" s="5">
        <v>50</v>
      </c>
      <c r="X81" s="5">
        <f t="shared" si="13"/>
        <v>0</v>
      </c>
      <c r="Y81" s="5">
        <f t="shared" si="14"/>
        <v>0</v>
      </c>
      <c r="Z81" s="5">
        <v>60</v>
      </c>
      <c r="AA81" s="5">
        <f t="shared" si="15"/>
        <v>0</v>
      </c>
      <c r="AB81" s="5">
        <f t="shared" si="16"/>
        <v>0</v>
      </c>
      <c r="AC81" s="5">
        <v>65</v>
      </c>
      <c r="AD81" s="5">
        <f t="shared" si="17"/>
        <v>0</v>
      </c>
      <c r="AE81" s="5">
        <f t="shared" si="18"/>
        <v>0</v>
      </c>
    </row>
    <row r="82" spans="1:31" ht="13.15" x14ac:dyDescent="0.4">
      <c r="A82" s="8">
        <f t="shared" si="20"/>
        <v>77</v>
      </c>
      <c r="B82" s="5">
        <f t="shared" si="0"/>
        <v>99</v>
      </c>
      <c r="E82" s="5">
        <v>0</v>
      </c>
      <c r="F82" s="5">
        <f t="shared" si="1"/>
        <v>14</v>
      </c>
      <c r="G82" s="5">
        <f t="shared" si="2"/>
        <v>0</v>
      </c>
      <c r="H82" s="5">
        <v>1</v>
      </c>
      <c r="I82" s="5">
        <f t="shared" si="3"/>
        <v>41</v>
      </c>
      <c r="J82" s="5">
        <f t="shared" si="4"/>
        <v>41</v>
      </c>
      <c r="K82" s="5">
        <v>2</v>
      </c>
      <c r="L82" s="5">
        <f t="shared" si="5"/>
        <v>8</v>
      </c>
      <c r="M82" s="5">
        <f t="shared" si="6"/>
        <v>16</v>
      </c>
      <c r="N82" s="5">
        <v>3</v>
      </c>
      <c r="O82" s="5">
        <f t="shared" si="7"/>
        <v>14</v>
      </c>
      <c r="P82" s="5">
        <f t="shared" si="8"/>
        <v>42</v>
      </c>
      <c r="Q82" s="5">
        <v>4</v>
      </c>
      <c r="R82" s="5">
        <f t="shared" si="9"/>
        <v>0</v>
      </c>
      <c r="S82" s="5">
        <f t="shared" si="10"/>
        <v>0</v>
      </c>
      <c r="T82" s="5">
        <v>10</v>
      </c>
      <c r="U82" s="5">
        <f t="shared" si="11"/>
        <v>0</v>
      </c>
      <c r="V82" s="5">
        <f t="shared" si="12"/>
        <v>0</v>
      </c>
      <c r="W82" s="5">
        <v>50</v>
      </c>
      <c r="X82" s="5">
        <f t="shared" si="13"/>
        <v>0</v>
      </c>
      <c r="Y82" s="5">
        <f t="shared" si="14"/>
        <v>0</v>
      </c>
      <c r="Z82" s="5">
        <v>60</v>
      </c>
      <c r="AA82" s="5">
        <f t="shared" si="15"/>
        <v>0</v>
      </c>
      <c r="AB82" s="5">
        <f t="shared" si="16"/>
        <v>0</v>
      </c>
      <c r="AC82" s="5">
        <v>65</v>
      </c>
      <c r="AD82" s="5">
        <f t="shared" si="17"/>
        <v>0</v>
      </c>
      <c r="AE82" s="5">
        <f t="shared" si="18"/>
        <v>0</v>
      </c>
    </row>
    <row r="83" spans="1:31" ht="13.15" x14ac:dyDescent="0.4">
      <c r="A83" s="8">
        <f t="shared" si="20"/>
        <v>78</v>
      </c>
      <c r="B83" s="5">
        <f t="shared" si="0"/>
        <v>102</v>
      </c>
      <c r="E83" s="5">
        <v>0</v>
      </c>
      <c r="F83" s="5">
        <f t="shared" si="1"/>
        <v>14</v>
      </c>
      <c r="G83" s="5">
        <f t="shared" si="2"/>
        <v>0</v>
      </c>
      <c r="H83" s="5">
        <v>1</v>
      </c>
      <c r="I83" s="5">
        <f t="shared" si="3"/>
        <v>41</v>
      </c>
      <c r="J83" s="5">
        <f t="shared" si="4"/>
        <v>41</v>
      </c>
      <c r="K83" s="5">
        <v>2</v>
      </c>
      <c r="L83" s="5">
        <f t="shared" si="5"/>
        <v>8</v>
      </c>
      <c r="M83" s="5">
        <f t="shared" si="6"/>
        <v>16</v>
      </c>
      <c r="N83" s="5">
        <v>3</v>
      </c>
      <c r="O83" s="5">
        <f t="shared" si="7"/>
        <v>15</v>
      </c>
      <c r="P83" s="5">
        <f t="shared" si="8"/>
        <v>45</v>
      </c>
      <c r="Q83" s="5">
        <v>4</v>
      </c>
      <c r="R83" s="5">
        <f t="shared" si="9"/>
        <v>0</v>
      </c>
      <c r="S83" s="5">
        <f t="shared" si="10"/>
        <v>0</v>
      </c>
      <c r="T83" s="5">
        <v>10</v>
      </c>
      <c r="U83" s="5">
        <f t="shared" si="11"/>
        <v>0</v>
      </c>
      <c r="V83" s="5">
        <f t="shared" si="12"/>
        <v>0</v>
      </c>
      <c r="W83" s="5">
        <v>50</v>
      </c>
      <c r="X83" s="5">
        <f t="shared" si="13"/>
        <v>0</v>
      </c>
      <c r="Y83" s="5">
        <f t="shared" si="14"/>
        <v>0</v>
      </c>
      <c r="Z83" s="5">
        <v>60</v>
      </c>
      <c r="AA83" s="5">
        <f t="shared" si="15"/>
        <v>0</v>
      </c>
      <c r="AB83" s="5">
        <f t="shared" si="16"/>
        <v>0</v>
      </c>
      <c r="AC83" s="5">
        <v>65</v>
      </c>
      <c r="AD83" s="5">
        <f t="shared" si="17"/>
        <v>0</v>
      </c>
      <c r="AE83" s="5">
        <f t="shared" si="18"/>
        <v>0</v>
      </c>
    </row>
    <row r="84" spans="1:31" ht="13.15" x14ac:dyDescent="0.4">
      <c r="A84" s="8">
        <f t="shared" si="20"/>
        <v>79</v>
      </c>
      <c r="B84" s="5">
        <f t="shared" si="0"/>
        <v>105</v>
      </c>
      <c r="E84" s="5">
        <v>0</v>
      </c>
      <c r="F84" s="5">
        <f t="shared" si="1"/>
        <v>14</v>
      </c>
      <c r="G84" s="5">
        <f t="shared" si="2"/>
        <v>0</v>
      </c>
      <c r="H84" s="5">
        <v>1</v>
      </c>
      <c r="I84" s="5">
        <f t="shared" si="3"/>
        <v>41</v>
      </c>
      <c r="J84" s="5">
        <f t="shared" si="4"/>
        <v>41</v>
      </c>
      <c r="K84" s="5">
        <v>2</v>
      </c>
      <c r="L84" s="5">
        <f t="shared" si="5"/>
        <v>8</v>
      </c>
      <c r="M84" s="5">
        <f t="shared" si="6"/>
        <v>16</v>
      </c>
      <c r="N84" s="5">
        <v>3</v>
      </c>
      <c r="O84" s="5">
        <f t="shared" si="7"/>
        <v>16</v>
      </c>
      <c r="P84" s="5">
        <f t="shared" si="8"/>
        <v>48</v>
      </c>
      <c r="Q84" s="5">
        <v>4</v>
      </c>
      <c r="R84" s="5">
        <f t="shared" si="9"/>
        <v>0</v>
      </c>
      <c r="S84" s="5">
        <f t="shared" si="10"/>
        <v>0</v>
      </c>
      <c r="T84" s="5">
        <v>10</v>
      </c>
      <c r="U84" s="5">
        <f t="shared" si="11"/>
        <v>0</v>
      </c>
      <c r="V84" s="5">
        <f t="shared" si="12"/>
        <v>0</v>
      </c>
      <c r="W84" s="5">
        <v>50</v>
      </c>
      <c r="X84" s="5">
        <f t="shared" si="13"/>
        <v>0</v>
      </c>
      <c r="Y84" s="5">
        <f t="shared" si="14"/>
        <v>0</v>
      </c>
      <c r="Z84" s="5">
        <v>60</v>
      </c>
      <c r="AA84" s="5">
        <f t="shared" si="15"/>
        <v>0</v>
      </c>
      <c r="AB84" s="5">
        <f t="shared" si="16"/>
        <v>0</v>
      </c>
      <c r="AC84" s="5">
        <v>65</v>
      </c>
      <c r="AD84" s="5">
        <f t="shared" si="17"/>
        <v>0</v>
      </c>
      <c r="AE84" s="5">
        <f t="shared" si="18"/>
        <v>0</v>
      </c>
    </row>
    <row r="85" spans="1:31" ht="13.15" x14ac:dyDescent="0.4">
      <c r="A85" s="8">
        <f t="shared" si="20"/>
        <v>80</v>
      </c>
      <c r="B85" s="5">
        <f t="shared" si="0"/>
        <v>108</v>
      </c>
      <c r="E85" s="5">
        <v>0</v>
      </c>
      <c r="F85" s="5">
        <f t="shared" si="1"/>
        <v>14</v>
      </c>
      <c r="G85" s="5">
        <f t="shared" si="2"/>
        <v>0</v>
      </c>
      <c r="H85" s="5">
        <v>1</v>
      </c>
      <c r="I85" s="5">
        <f t="shared" si="3"/>
        <v>41</v>
      </c>
      <c r="J85" s="5">
        <f t="shared" si="4"/>
        <v>41</v>
      </c>
      <c r="K85" s="5">
        <v>2</v>
      </c>
      <c r="L85" s="5">
        <f t="shared" si="5"/>
        <v>8</v>
      </c>
      <c r="M85" s="5">
        <f t="shared" si="6"/>
        <v>16</v>
      </c>
      <c r="N85" s="5">
        <v>3</v>
      </c>
      <c r="O85" s="5">
        <f t="shared" si="7"/>
        <v>17</v>
      </c>
      <c r="P85" s="5">
        <f t="shared" si="8"/>
        <v>51</v>
      </c>
      <c r="Q85" s="5">
        <v>4</v>
      </c>
      <c r="R85" s="5">
        <f t="shared" si="9"/>
        <v>0</v>
      </c>
      <c r="S85" s="5">
        <f t="shared" si="10"/>
        <v>0</v>
      </c>
      <c r="T85" s="5">
        <v>10</v>
      </c>
      <c r="U85" s="5">
        <f t="shared" si="11"/>
        <v>0</v>
      </c>
      <c r="V85" s="5">
        <f t="shared" si="12"/>
        <v>0</v>
      </c>
      <c r="W85" s="5">
        <v>50</v>
      </c>
      <c r="X85" s="5">
        <f t="shared" si="13"/>
        <v>0</v>
      </c>
      <c r="Y85" s="5">
        <f t="shared" si="14"/>
        <v>0</v>
      </c>
      <c r="Z85" s="5">
        <v>60</v>
      </c>
      <c r="AA85" s="5">
        <f t="shared" si="15"/>
        <v>0</v>
      </c>
      <c r="AB85" s="5">
        <f t="shared" si="16"/>
        <v>0</v>
      </c>
      <c r="AC85" s="5">
        <v>65</v>
      </c>
      <c r="AD85" s="5">
        <f t="shared" si="17"/>
        <v>0</v>
      </c>
      <c r="AE85" s="5">
        <f t="shared" si="18"/>
        <v>0</v>
      </c>
    </row>
    <row r="86" spans="1:31" ht="13.15" x14ac:dyDescent="0.4">
      <c r="A86" s="8">
        <f t="shared" si="20"/>
        <v>81</v>
      </c>
      <c r="B86" s="5">
        <f t="shared" si="0"/>
        <v>111</v>
      </c>
      <c r="E86" s="5">
        <v>0</v>
      </c>
      <c r="F86" s="5">
        <f t="shared" si="1"/>
        <v>14</v>
      </c>
      <c r="G86" s="5">
        <f t="shared" si="2"/>
        <v>0</v>
      </c>
      <c r="H86" s="5">
        <v>1</v>
      </c>
      <c r="I86" s="5">
        <f t="shared" si="3"/>
        <v>41</v>
      </c>
      <c r="J86" s="5">
        <f t="shared" si="4"/>
        <v>41</v>
      </c>
      <c r="K86" s="5">
        <v>2</v>
      </c>
      <c r="L86" s="5">
        <f t="shared" si="5"/>
        <v>8</v>
      </c>
      <c r="M86" s="5">
        <f t="shared" si="6"/>
        <v>16</v>
      </c>
      <c r="N86" s="5">
        <v>3</v>
      </c>
      <c r="O86" s="5">
        <f t="shared" si="7"/>
        <v>18</v>
      </c>
      <c r="P86" s="5">
        <f t="shared" si="8"/>
        <v>54</v>
      </c>
      <c r="Q86" s="5">
        <v>4</v>
      </c>
      <c r="R86" s="5">
        <f t="shared" si="9"/>
        <v>0</v>
      </c>
      <c r="S86" s="5">
        <f t="shared" si="10"/>
        <v>0</v>
      </c>
      <c r="T86" s="5">
        <v>10</v>
      </c>
      <c r="U86" s="5">
        <f t="shared" si="11"/>
        <v>0</v>
      </c>
      <c r="V86" s="5">
        <f t="shared" si="12"/>
        <v>0</v>
      </c>
      <c r="W86" s="5">
        <v>50</v>
      </c>
      <c r="X86" s="5">
        <f t="shared" si="13"/>
        <v>0</v>
      </c>
      <c r="Y86" s="5">
        <f t="shared" si="14"/>
        <v>0</v>
      </c>
      <c r="Z86" s="5">
        <v>60</v>
      </c>
      <c r="AA86" s="5">
        <f t="shared" si="15"/>
        <v>0</v>
      </c>
      <c r="AB86" s="5">
        <f t="shared" si="16"/>
        <v>0</v>
      </c>
      <c r="AC86" s="5">
        <v>65</v>
      </c>
      <c r="AD86" s="5">
        <f t="shared" si="17"/>
        <v>0</v>
      </c>
      <c r="AE86" s="5">
        <f t="shared" si="18"/>
        <v>0</v>
      </c>
    </row>
    <row r="87" spans="1:31" ht="13.15" x14ac:dyDescent="0.4">
      <c r="A87" s="8">
        <f t="shared" si="20"/>
        <v>82</v>
      </c>
      <c r="B87" s="5">
        <f t="shared" si="0"/>
        <v>114</v>
      </c>
      <c r="E87" s="5">
        <v>0</v>
      </c>
      <c r="F87" s="5">
        <f t="shared" si="1"/>
        <v>14</v>
      </c>
      <c r="G87" s="5">
        <f t="shared" si="2"/>
        <v>0</v>
      </c>
      <c r="H87" s="5">
        <v>1</v>
      </c>
      <c r="I87" s="5">
        <f t="shared" si="3"/>
        <v>41</v>
      </c>
      <c r="J87" s="5">
        <f t="shared" si="4"/>
        <v>41</v>
      </c>
      <c r="K87" s="5">
        <v>2</v>
      </c>
      <c r="L87" s="5">
        <f t="shared" si="5"/>
        <v>8</v>
      </c>
      <c r="M87" s="5">
        <f t="shared" si="6"/>
        <v>16</v>
      </c>
      <c r="N87" s="5">
        <v>3</v>
      </c>
      <c r="O87" s="5">
        <f t="shared" si="7"/>
        <v>19</v>
      </c>
      <c r="P87" s="5">
        <f t="shared" si="8"/>
        <v>57</v>
      </c>
      <c r="Q87" s="5">
        <v>4</v>
      </c>
      <c r="R87" s="5">
        <f t="shared" si="9"/>
        <v>0</v>
      </c>
      <c r="S87" s="5">
        <f t="shared" si="10"/>
        <v>0</v>
      </c>
      <c r="T87" s="5">
        <v>10</v>
      </c>
      <c r="U87" s="5">
        <f t="shared" si="11"/>
        <v>0</v>
      </c>
      <c r="V87" s="5">
        <f t="shared" si="12"/>
        <v>0</v>
      </c>
      <c r="W87" s="5">
        <v>50</v>
      </c>
      <c r="X87" s="5">
        <f t="shared" si="13"/>
        <v>0</v>
      </c>
      <c r="Y87" s="5">
        <f t="shared" si="14"/>
        <v>0</v>
      </c>
      <c r="Z87" s="5">
        <v>60</v>
      </c>
      <c r="AA87" s="5">
        <f t="shared" si="15"/>
        <v>0</v>
      </c>
      <c r="AB87" s="5">
        <f t="shared" si="16"/>
        <v>0</v>
      </c>
      <c r="AC87" s="5">
        <v>65</v>
      </c>
      <c r="AD87" s="5">
        <f t="shared" si="17"/>
        <v>0</v>
      </c>
      <c r="AE87" s="5">
        <f t="shared" si="18"/>
        <v>0</v>
      </c>
    </row>
    <row r="88" spans="1:31" ht="13.15" x14ac:dyDescent="0.4">
      <c r="A88" s="8">
        <f t="shared" si="20"/>
        <v>83</v>
      </c>
      <c r="B88" s="5">
        <f t="shared" si="0"/>
        <v>117</v>
      </c>
      <c r="E88" s="5">
        <v>0</v>
      </c>
      <c r="F88" s="5">
        <f t="shared" si="1"/>
        <v>14</v>
      </c>
      <c r="G88" s="5">
        <f t="shared" si="2"/>
        <v>0</v>
      </c>
      <c r="H88" s="5">
        <v>1</v>
      </c>
      <c r="I88" s="5">
        <f t="shared" si="3"/>
        <v>41</v>
      </c>
      <c r="J88" s="5">
        <f t="shared" si="4"/>
        <v>41</v>
      </c>
      <c r="K88" s="5">
        <v>2</v>
      </c>
      <c r="L88" s="5">
        <f t="shared" si="5"/>
        <v>8</v>
      </c>
      <c r="M88" s="5">
        <f t="shared" si="6"/>
        <v>16</v>
      </c>
      <c r="N88" s="5">
        <v>3</v>
      </c>
      <c r="O88" s="5">
        <f t="shared" si="7"/>
        <v>20</v>
      </c>
      <c r="P88" s="5">
        <f t="shared" si="8"/>
        <v>60</v>
      </c>
      <c r="Q88" s="5">
        <v>4</v>
      </c>
      <c r="R88" s="5">
        <f t="shared" si="9"/>
        <v>0</v>
      </c>
      <c r="S88" s="5">
        <f t="shared" si="10"/>
        <v>0</v>
      </c>
      <c r="T88" s="5">
        <v>10</v>
      </c>
      <c r="U88" s="5">
        <f t="shared" si="11"/>
        <v>0</v>
      </c>
      <c r="V88" s="5">
        <f t="shared" si="12"/>
        <v>0</v>
      </c>
      <c r="W88" s="5">
        <v>50</v>
      </c>
      <c r="X88" s="5">
        <f t="shared" si="13"/>
        <v>0</v>
      </c>
      <c r="Y88" s="5">
        <f t="shared" si="14"/>
        <v>0</v>
      </c>
      <c r="Z88" s="5">
        <v>60</v>
      </c>
      <c r="AA88" s="5">
        <f t="shared" si="15"/>
        <v>0</v>
      </c>
      <c r="AB88" s="5">
        <f t="shared" si="16"/>
        <v>0</v>
      </c>
      <c r="AC88" s="5">
        <v>65</v>
      </c>
      <c r="AD88" s="5">
        <f t="shared" si="17"/>
        <v>0</v>
      </c>
      <c r="AE88" s="5">
        <f t="shared" si="18"/>
        <v>0</v>
      </c>
    </row>
    <row r="89" spans="1:31" ht="13.15" x14ac:dyDescent="0.4">
      <c r="A89" s="8">
        <f t="shared" si="20"/>
        <v>84</v>
      </c>
      <c r="B89" s="5">
        <f t="shared" si="0"/>
        <v>120</v>
      </c>
      <c r="E89" s="5">
        <v>0</v>
      </c>
      <c r="F89" s="5">
        <f t="shared" si="1"/>
        <v>14</v>
      </c>
      <c r="G89" s="5">
        <f t="shared" si="2"/>
        <v>0</v>
      </c>
      <c r="H89" s="5">
        <v>1</v>
      </c>
      <c r="I89" s="5">
        <f t="shared" si="3"/>
        <v>41</v>
      </c>
      <c r="J89" s="5">
        <f t="shared" si="4"/>
        <v>41</v>
      </c>
      <c r="K89" s="5">
        <v>2</v>
      </c>
      <c r="L89" s="5">
        <f t="shared" si="5"/>
        <v>8</v>
      </c>
      <c r="M89" s="5">
        <f t="shared" si="6"/>
        <v>16</v>
      </c>
      <c r="N89" s="5">
        <v>3</v>
      </c>
      <c r="O89" s="5">
        <f t="shared" si="7"/>
        <v>21</v>
      </c>
      <c r="P89" s="5">
        <f t="shared" si="8"/>
        <v>63</v>
      </c>
      <c r="Q89" s="5">
        <v>4</v>
      </c>
      <c r="R89" s="5">
        <f t="shared" si="9"/>
        <v>0</v>
      </c>
      <c r="S89" s="5">
        <f t="shared" si="10"/>
        <v>0</v>
      </c>
      <c r="T89" s="5">
        <v>10</v>
      </c>
      <c r="U89" s="5">
        <f t="shared" si="11"/>
        <v>0</v>
      </c>
      <c r="V89" s="5">
        <f t="shared" si="12"/>
        <v>0</v>
      </c>
      <c r="W89" s="5">
        <v>50</v>
      </c>
      <c r="X89" s="5">
        <f t="shared" si="13"/>
        <v>0</v>
      </c>
      <c r="Y89" s="5">
        <f t="shared" si="14"/>
        <v>0</v>
      </c>
      <c r="Z89" s="5">
        <v>60</v>
      </c>
      <c r="AA89" s="5">
        <f t="shared" si="15"/>
        <v>0</v>
      </c>
      <c r="AB89" s="5">
        <f t="shared" si="16"/>
        <v>0</v>
      </c>
      <c r="AC89" s="5">
        <v>65</v>
      </c>
      <c r="AD89" s="5">
        <f t="shared" si="17"/>
        <v>0</v>
      </c>
      <c r="AE89" s="5">
        <f t="shared" si="18"/>
        <v>0</v>
      </c>
    </row>
    <row r="90" spans="1:31" ht="13.15" x14ac:dyDescent="0.4">
      <c r="A90" s="8">
        <f t="shared" si="20"/>
        <v>85</v>
      </c>
      <c r="B90" s="5">
        <f t="shared" si="0"/>
        <v>123</v>
      </c>
      <c r="E90" s="5">
        <v>0</v>
      </c>
      <c r="F90" s="5">
        <f t="shared" si="1"/>
        <v>14</v>
      </c>
      <c r="G90" s="5">
        <f t="shared" si="2"/>
        <v>0</v>
      </c>
      <c r="H90" s="5">
        <v>1</v>
      </c>
      <c r="I90" s="5">
        <f t="shared" si="3"/>
        <v>41</v>
      </c>
      <c r="J90" s="5">
        <f t="shared" si="4"/>
        <v>41</v>
      </c>
      <c r="K90" s="5">
        <v>2</v>
      </c>
      <c r="L90" s="5">
        <f t="shared" si="5"/>
        <v>8</v>
      </c>
      <c r="M90" s="5">
        <f t="shared" si="6"/>
        <v>16</v>
      </c>
      <c r="N90" s="5">
        <v>3</v>
      </c>
      <c r="O90" s="5">
        <f t="shared" si="7"/>
        <v>22</v>
      </c>
      <c r="P90" s="5">
        <f t="shared" si="8"/>
        <v>66</v>
      </c>
      <c r="Q90" s="5">
        <v>4</v>
      </c>
      <c r="R90" s="5">
        <f t="shared" si="9"/>
        <v>0</v>
      </c>
      <c r="S90" s="5">
        <f t="shared" si="10"/>
        <v>0</v>
      </c>
      <c r="T90" s="5">
        <v>10</v>
      </c>
      <c r="U90" s="5">
        <f t="shared" si="11"/>
        <v>0</v>
      </c>
      <c r="V90" s="5">
        <f t="shared" si="12"/>
        <v>0</v>
      </c>
      <c r="W90" s="5">
        <v>50</v>
      </c>
      <c r="X90" s="5">
        <f t="shared" si="13"/>
        <v>0</v>
      </c>
      <c r="Y90" s="5">
        <f t="shared" si="14"/>
        <v>0</v>
      </c>
      <c r="Z90" s="5">
        <v>60</v>
      </c>
      <c r="AA90" s="5">
        <f t="shared" si="15"/>
        <v>0</v>
      </c>
      <c r="AB90" s="5">
        <f t="shared" si="16"/>
        <v>0</v>
      </c>
      <c r="AC90" s="5">
        <v>65</v>
      </c>
      <c r="AD90" s="5">
        <f t="shared" si="17"/>
        <v>0</v>
      </c>
      <c r="AE90" s="5">
        <f t="shared" si="18"/>
        <v>0</v>
      </c>
    </row>
    <row r="91" spans="1:31" ht="13.15" x14ac:dyDescent="0.4">
      <c r="A91" s="8">
        <f t="shared" si="20"/>
        <v>86</v>
      </c>
      <c r="B91" s="5">
        <f t="shared" si="0"/>
        <v>126</v>
      </c>
      <c r="E91" s="5">
        <v>0</v>
      </c>
      <c r="F91" s="5">
        <f t="shared" si="1"/>
        <v>14</v>
      </c>
      <c r="G91" s="5">
        <f t="shared" si="2"/>
        <v>0</v>
      </c>
      <c r="H91" s="5">
        <v>1</v>
      </c>
      <c r="I91" s="5">
        <f t="shared" si="3"/>
        <v>41</v>
      </c>
      <c r="J91" s="5">
        <f t="shared" si="4"/>
        <v>41</v>
      </c>
      <c r="K91" s="5">
        <v>2</v>
      </c>
      <c r="L91" s="5">
        <f t="shared" si="5"/>
        <v>8</v>
      </c>
      <c r="M91" s="5">
        <f t="shared" si="6"/>
        <v>16</v>
      </c>
      <c r="N91" s="5">
        <v>3</v>
      </c>
      <c r="O91" s="5">
        <f t="shared" si="7"/>
        <v>23</v>
      </c>
      <c r="P91" s="5">
        <f t="shared" si="8"/>
        <v>69</v>
      </c>
      <c r="Q91" s="5">
        <v>4</v>
      </c>
      <c r="R91" s="5">
        <f t="shared" si="9"/>
        <v>0</v>
      </c>
      <c r="S91" s="5">
        <f t="shared" si="10"/>
        <v>0</v>
      </c>
      <c r="T91" s="5">
        <v>10</v>
      </c>
      <c r="U91" s="5">
        <f t="shared" si="11"/>
        <v>0</v>
      </c>
      <c r="V91" s="5">
        <f t="shared" si="12"/>
        <v>0</v>
      </c>
      <c r="W91" s="5">
        <v>50</v>
      </c>
      <c r="X91" s="5">
        <f t="shared" si="13"/>
        <v>0</v>
      </c>
      <c r="Y91" s="5">
        <f t="shared" si="14"/>
        <v>0</v>
      </c>
      <c r="Z91" s="5">
        <v>60</v>
      </c>
      <c r="AA91" s="5">
        <f t="shared" si="15"/>
        <v>0</v>
      </c>
      <c r="AB91" s="5">
        <f t="shared" si="16"/>
        <v>0</v>
      </c>
      <c r="AC91" s="5">
        <v>65</v>
      </c>
      <c r="AD91" s="5">
        <f t="shared" si="17"/>
        <v>0</v>
      </c>
      <c r="AE91" s="5">
        <f t="shared" si="18"/>
        <v>0</v>
      </c>
    </row>
    <row r="92" spans="1:31" ht="13.15" x14ac:dyDescent="0.4">
      <c r="A92" s="8">
        <f t="shared" si="20"/>
        <v>87</v>
      </c>
      <c r="B92" s="5">
        <f t="shared" si="0"/>
        <v>129</v>
      </c>
      <c r="E92" s="5">
        <v>0</v>
      </c>
      <c r="F92" s="5">
        <f t="shared" si="1"/>
        <v>14</v>
      </c>
      <c r="G92" s="5">
        <f t="shared" si="2"/>
        <v>0</v>
      </c>
      <c r="H92" s="5">
        <v>1</v>
      </c>
      <c r="I92" s="5">
        <f t="shared" si="3"/>
        <v>41</v>
      </c>
      <c r="J92" s="5">
        <f t="shared" si="4"/>
        <v>41</v>
      </c>
      <c r="K92" s="5">
        <v>2</v>
      </c>
      <c r="L92" s="5">
        <f t="shared" si="5"/>
        <v>8</v>
      </c>
      <c r="M92" s="5">
        <f t="shared" si="6"/>
        <v>16</v>
      </c>
      <c r="N92" s="5">
        <v>3</v>
      </c>
      <c r="O92" s="5">
        <f t="shared" si="7"/>
        <v>24</v>
      </c>
      <c r="P92" s="5">
        <f t="shared" si="8"/>
        <v>72</v>
      </c>
      <c r="Q92" s="5">
        <v>4</v>
      </c>
      <c r="R92" s="5">
        <f t="shared" si="9"/>
        <v>0</v>
      </c>
      <c r="S92" s="5">
        <f t="shared" si="10"/>
        <v>0</v>
      </c>
      <c r="T92" s="5">
        <v>10</v>
      </c>
      <c r="U92" s="5">
        <f t="shared" si="11"/>
        <v>0</v>
      </c>
      <c r="V92" s="5">
        <f t="shared" si="12"/>
        <v>0</v>
      </c>
      <c r="W92" s="5">
        <v>50</v>
      </c>
      <c r="X92" s="5">
        <f t="shared" si="13"/>
        <v>0</v>
      </c>
      <c r="Y92" s="5">
        <f t="shared" si="14"/>
        <v>0</v>
      </c>
      <c r="Z92" s="5">
        <v>60</v>
      </c>
      <c r="AA92" s="5">
        <f t="shared" si="15"/>
        <v>0</v>
      </c>
      <c r="AB92" s="5">
        <f t="shared" si="16"/>
        <v>0</v>
      </c>
      <c r="AC92" s="5">
        <v>65</v>
      </c>
      <c r="AD92" s="5">
        <f t="shared" si="17"/>
        <v>0</v>
      </c>
      <c r="AE92" s="5">
        <f t="shared" si="18"/>
        <v>0</v>
      </c>
    </row>
    <row r="93" spans="1:31" ht="13.15" x14ac:dyDescent="0.4">
      <c r="A93" s="8">
        <f t="shared" si="20"/>
        <v>88</v>
      </c>
      <c r="B93" s="5">
        <f t="shared" si="0"/>
        <v>132</v>
      </c>
      <c r="E93" s="5">
        <v>0</v>
      </c>
      <c r="F93" s="5">
        <f t="shared" si="1"/>
        <v>14</v>
      </c>
      <c r="G93" s="5">
        <f t="shared" si="2"/>
        <v>0</v>
      </c>
      <c r="H93" s="5">
        <v>1</v>
      </c>
      <c r="I93" s="5">
        <f t="shared" si="3"/>
        <v>41</v>
      </c>
      <c r="J93" s="5">
        <f t="shared" si="4"/>
        <v>41</v>
      </c>
      <c r="K93" s="5">
        <v>2</v>
      </c>
      <c r="L93" s="5">
        <f t="shared" si="5"/>
        <v>8</v>
      </c>
      <c r="M93" s="5">
        <f t="shared" si="6"/>
        <v>16</v>
      </c>
      <c r="N93" s="5">
        <v>3</v>
      </c>
      <c r="O93" s="5">
        <f t="shared" si="7"/>
        <v>25</v>
      </c>
      <c r="P93" s="5">
        <f t="shared" si="8"/>
        <v>75</v>
      </c>
      <c r="Q93" s="5">
        <v>4</v>
      </c>
      <c r="R93" s="5">
        <f t="shared" si="9"/>
        <v>0</v>
      </c>
      <c r="S93" s="5">
        <f t="shared" si="10"/>
        <v>0</v>
      </c>
      <c r="T93" s="5">
        <v>10</v>
      </c>
      <c r="U93" s="5">
        <f t="shared" si="11"/>
        <v>0</v>
      </c>
      <c r="V93" s="5">
        <f t="shared" si="12"/>
        <v>0</v>
      </c>
      <c r="W93" s="5">
        <v>50</v>
      </c>
      <c r="X93" s="5">
        <f t="shared" si="13"/>
        <v>0</v>
      </c>
      <c r="Y93" s="5">
        <f t="shared" si="14"/>
        <v>0</v>
      </c>
      <c r="Z93" s="5">
        <v>60</v>
      </c>
      <c r="AA93" s="5">
        <f t="shared" si="15"/>
        <v>0</v>
      </c>
      <c r="AB93" s="5">
        <f t="shared" si="16"/>
        <v>0</v>
      </c>
      <c r="AC93" s="5">
        <v>65</v>
      </c>
      <c r="AD93" s="5">
        <f t="shared" si="17"/>
        <v>0</v>
      </c>
      <c r="AE93" s="5">
        <f t="shared" si="18"/>
        <v>0</v>
      </c>
    </row>
    <row r="94" spans="1:31" ht="13.15" x14ac:dyDescent="0.4">
      <c r="A94" s="8">
        <f t="shared" si="20"/>
        <v>89</v>
      </c>
      <c r="B94" s="5">
        <f t="shared" si="0"/>
        <v>135</v>
      </c>
      <c r="E94" s="5">
        <v>0</v>
      </c>
      <c r="F94" s="5">
        <f t="shared" si="1"/>
        <v>14</v>
      </c>
      <c r="G94" s="5">
        <f t="shared" si="2"/>
        <v>0</v>
      </c>
      <c r="H94" s="5">
        <v>1</v>
      </c>
      <c r="I94" s="5">
        <f t="shared" si="3"/>
        <v>41</v>
      </c>
      <c r="J94" s="5">
        <f t="shared" si="4"/>
        <v>41</v>
      </c>
      <c r="K94" s="5">
        <v>2</v>
      </c>
      <c r="L94" s="5">
        <f t="shared" si="5"/>
        <v>8</v>
      </c>
      <c r="M94" s="5">
        <f t="shared" si="6"/>
        <v>16</v>
      </c>
      <c r="N94" s="5">
        <v>3</v>
      </c>
      <c r="O94" s="5">
        <f t="shared" si="7"/>
        <v>26</v>
      </c>
      <c r="P94" s="5">
        <f t="shared" si="8"/>
        <v>78</v>
      </c>
      <c r="Q94" s="5">
        <v>4</v>
      </c>
      <c r="R94" s="5">
        <f t="shared" si="9"/>
        <v>0</v>
      </c>
      <c r="S94" s="5">
        <f t="shared" si="10"/>
        <v>0</v>
      </c>
      <c r="T94" s="5">
        <v>10</v>
      </c>
      <c r="U94" s="5">
        <f t="shared" si="11"/>
        <v>0</v>
      </c>
      <c r="V94" s="5">
        <f t="shared" si="12"/>
        <v>0</v>
      </c>
      <c r="W94" s="5">
        <v>50</v>
      </c>
      <c r="X94" s="5">
        <f t="shared" si="13"/>
        <v>0</v>
      </c>
      <c r="Y94" s="5">
        <f t="shared" si="14"/>
        <v>0</v>
      </c>
      <c r="Z94" s="5">
        <v>60</v>
      </c>
      <c r="AA94" s="5">
        <f t="shared" si="15"/>
        <v>0</v>
      </c>
      <c r="AB94" s="5">
        <f t="shared" si="16"/>
        <v>0</v>
      </c>
      <c r="AC94" s="5">
        <v>65</v>
      </c>
      <c r="AD94" s="5">
        <f t="shared" si="17"/>
        <v>0</v>
      </c>
      <c r="AE94" s="5">
        <f t="shared" si="18"/>
        <v>0</v>
      </c>
    </row>
    <row r="95" spans="1:31" ht="13.15" x14ac:dyDescent="0.4">
      <c r="A95" s="8">
        <f t="shared" si="20"/>
        <v>90</v>
      </c>
      <c r="B95" s="5">
        <f t="shared" si="0"/>
        <v>138</v>
      </c>
      <c r="E95" s="5">
        <v>0</v>
      </c>
      <c r="F95" s="5">
        <f t="shared" si="1"/>
        <v>14</v>
      </c>
      <c r="G95" s="5">
        <f t="shared" si="2"/>
        <v>0</v>
      </c>
      <c r="H95" s="5">
        <v>1</v>
      </c>
      <c r="I95" s="5">
        <f t="shared" si="3"/>
        <v>41</v>
      </c>
      <c r="J95" s="5">
        <f t="shared" si="4"/>
        <v>41</v>
      </c>
      <c r="K95" s="5">
        <v>2</v>
      </c>
      <c r="L95" s="5">
        <f t="shared" si="5"/>
        <v>8</v>
      </c>
      <c r="M95" s="5">
        <f t="shared" si="6"/>
        <v>16</v>
      </c>
      <c r="N95" s="5">
        <v>3</v>
      </c>
      <c r="O95" s="5">
        <f t="shared" si="7"/>
        <v>27</v>
      </c>
      <c r="P95" s="5">
        <f t="shared" si="8"/>
        <v>81</v>
      </c>
      <c r="Q95" s="5">
        <v>4</v>
      </c>
      <c r="R95" s="5">
        <f t="shared" si="9"/>
        <v>0</v>
      </c>
      <c r="S95" s="5">
        <f t="shared" si="10"/>
        <v>0</v>
      </c>
      <c r="T95" s="5">
        <v>10</v>
      </c>
      <c r="U95" s="5">
        <f t="shared" si="11"/>
        <v>0</v>
      </c>
      <c r="V95" s="5">
        <f t="shared" si="12"/>
        <v>0</v>
      </c>
      <c r="W95" s="5">
        <v>50</v>
      </c>
      <c r="X95" s="5">
        <f t="shared" si="13"/>
        <v>0</v>
      </c>
      <c r="Y95" s="5">
        <f t="shared" si="14"/>
        <v>0</v>
      </c>
      <c r="Z95" s="5">
        <v>60</v>
      </c>
      <c r="AA95" s="5">
        <f t="shared" si="15"/>
        <v>0</v>
      </c>
      <c r="AB95" s="5">
        <f t="shared" si="16"/>
        <v>0</v>
      </c>
      <c r="AC95" s="5">
        <v>65</v>
      </c>
      <c r="AD95" s="5">
        <f t="shared" si="17"/>
        <v>0</v>
      </c>
      <c r="AE95" s="5">
        <f t="shared" si="18"/>
        <v>0</v>
      </c>
    </row>
    <row r="96" spans="1:31" ht="13.15" x14ac:dyDescent="0.4">
      <c r="A96" s="8">
        <f t="shared" si="20"/>
        <v>91</v>
      </c>
      <c r="B96" s="5">
        <f t="shared" si="0"/>
        <v>141</v>
      </c>
      <c r="E96" s="5">
        <v>0</v>
      </c>
      <c r="F96" s="5">
        <f t="shared" si="1"/>
        <v>14</v>
      </c>
      <c r="G96" s="5">
        <f t="shared" si="2"/>
        <v>0</v>
      </c>
      <c r="H96" s="5">
        <v>1</v>
      </c>
      <c r="I96" s="5">
        <f t="shared" si="3"/>
        <v>41</v>
      </c>
      <c r="J96" s="5">
        <f t="shared" si="4"/>
        <v>41</v>
      </c>
      <c r="K96" s="5">
        <v>2</v>
      </c>
      <c r="L96" s="5">
        <f t="shared" si="5"/>
        <v>8</v>
      </c>
      <c r="M96" s="5">
        <f t="shared" si="6"/>
        <v>16</v>
      </c>
      <c r="N96" s="5">
        <v>3</v>
      </c>
      <c r="O96" s="5">
        <f t="shared" si="7"/>
        <v>28</v>
      </c>
      <c r="P96" s="5">
        <f t="shared" si="8"/>
        <v>84</v>
      </c>
      <c r="Q96" s="5">
        <v>4</v>
      </c>
      <c r="R96" s="5">
        <f t="shared" si="9"/>
        <v>0</v>
      </c>
      <c r="S96" s="5">
        <f t="shared" si="10"/>
        <v>0</v>
      </c>
      <c r="T96" s="5">
        <v>10</v>
      </c>
      <c r="U96" s="5">
        <f t="shared" si="11"/>
        <v>0</v>
      </c>
      <c r="V96" s="5">
        <f t="shared" si="12"/>
        <v>0</v>
      </c>
      <c r="W96" s="5">
        <v>50</v>
      </c>
      <c r="X96" s="5">
        <f t="shared" si="13"/>
        <v>0</v>
      </c>
      <c r="Y96" s="5">
        <f t="shared" si="14"/>
        <v>0</v>
      </c>
      <c r="Z96" s="5">
        <v>60</v>
      </c>
      <c r="AA96" s="5">
        <f t="shared" si="15"/>
        <v>0</v>
      </c>
      <c r="AB96" s="5">
        <f t="shared" si="16"/>
        <v>0</v>
      </c>
      <c r="AC96" s="5">
        <v>65</v>
      </c>
      <c r="AD96" s="5">
        <f t="shared" si="17"/>
        <v>0</v>
      </c>
      <c r="AE96" s="5">
        <f t="shared" si="18"/>
        <v>0</v>
      </c>
    </row>
    <row r="97" spans="1:31" ht="13.15" x14ac:dyDescent="0.4">
      <c r="A97" s="8">
        <f t="shared" si="20"/>
        <v>92</v>
      </c>
      <c r="B97" s="5">
        <f t="shared" si="0"/>
        <v>144</v>
      </c>
      <c r="E97" s="5">
        <v>0</v>
      </c>
      <c r="F97" s="5">
        <f t="shared" si="1"/>
        <v>14</v>
      </c>
      <c r="G97" s="5">
        <f t="shared" si="2"/>
        <v>0</v>
      </c>
      <c r="H97" s="5">
        <v>1</v>
      </c>
      <c r="I97" s="5">
        <f t="shared" si="3"/>
        <v>41</v>
      </c>
      <c r="J97" s="5">
        <f t="shared" si="4"/>
        <v>41</v>
      </c>
      <c r="K97" s="5">
        <v>2</v>
      </c>
      <c r="L97" s="5">
        <f t="shared" si="5"/>
        <v>8</v>
      </c>
      <c r="M97" s="5">
        <f t="shared" si="6"/>
        <v>16</v>
      </c>
      <c r="N97" s="5">
        <v>3</v>
      </c>
      <c r="O97" s="5">
        <f t="shared" si="7"/>
        <v>29</v>
      </c>
      <c r="P97" s="5">
        <f t="shared" si="8"/>
        <v>87</v>
      </c>
      <c r="Q97" s="5">
        <v>4</v>
      </c>
      <c r="R97" s="5">
        <f t="shared" si="9"/>
        <v>0</v>
      </c>
      <c r="S97" s="5">
        <f t="shared" si="10"/>
        <v>0</v>
      </c>
      <c r="T97" s="5">
        <v>10</v>
      </c>
      <c r="U97" s="5">
        <f t="shared" si="11"/>
        <v>0</v>
      </c>
      <c r="V97" s="5">
        <f t="shared" si="12"/>
        <v>0</v>
      </c>
      <c r="W97" s="5">
        <v>50</v>
      </c>
      <c r="X97" s="5">
        <f t="shared" si="13"/>
        <v>0</v>
      </c>
      <c r="Y97" s="5">
        <f t="shared" si="14"/>
        <v>0</v>
      </c>
      <c r="Z97" s="5">
        <v>60</v>
      </c>
      <c r="AA97" s="5">
        <f t="shared" si="15"/>
        <v>0</v>
      </c>
      <c r="AB97" s="5">
        <f t="shared" si="16"/>
        <v>0</v>
      </c>
      <c r="AC97" s="5">
        <v>65</v>
      </c>
      <c r="AD97" s="5">
        <f t="shared" si="17"/>
        <v>0</v>
      </c>
      <c r="AE97" s="5">
        <f t="shared" si="18"/>
        <v>0</v>
      </c>
    </row>
    <row r="98" spans="1:31" ht="13.15" x14ac:dyDescent="0.4">
      <c r="A98" s="8">
        <f t="shared" si="20"/>
        <v>93</v>
      </c>
      <c r="B98" s="5">
        <f t="shared" si="0"/>
        <v>147</v>
      </c>
      <c r="E98" s="5">
        <v>0</v>
      </c>
      <c r="F98" s="5">
        <f t="shared" si="1"/>
        <v>14</v>
      </c>
      <c r="G98" s="5">
        <f t="shared" si="2"/>
        <v>0</v>
      </c>
      <c r="H98" s="5">
        <v>1</v>
      </c>
      <c r="I98" s="5">
        <f t="shared" si="3"/>
        <v>41</v>
      </c>
      <c r="J98" s="5">
        <f t="shared" si="4"/>
        <v>41</v>
      </c>
      <c r="K98" s="5">
        <v>2</v>
      </c>
      <c r="L98" s="5">
        <f t="shared" si="5"/>
        <v>8</v>
      </c>
      <c r="M98" s="5">
        <f t="shared" si="6"/>
        <v>16</v>
      </c>
      <c r="N98" s="5">
        <v>3</v>
      </c>
      <c r="O98" s="5">
        <f t="shared" si="7"/>
        <v>30</v>
      </c>
      <c r="P98" s="5">
        <f t="shared" si="8"/>
        <v>90</v>
      </c>
      <c r="Q98" s="5">
        <v>4</v>
      </c>
      <c r="R98" s="5">
        <f t="shared" si="9"/>
        <v>0</v>
      </c>
      <c r="S98" s="5">
        <f t="shared" si="10"/>
        <v>0</v>
      </c>
      <c r="T98" s="5">
        <v>10</v>
      </c>
      <c r="U98" s="5">
        <f t="shared" si="11"/>
        <v>0</v>
      </c>
      <c r="V98" s="5">
        <f t="shared" si="12"/>
        <v>0</v>
      </c>
      <c r="W98" s="5">
        <v>50</v>
      </c>
      <c r="X98" s="5">
        <f t="shared" si="13"/>
        <v>0</v>
      </c>
      <c r="Y98" s="5">
        <f t="shared" si="14"/>
        <v>0</v>
      </c>
      <c r="Z98" s="5">
        <v>60</v>
      </c>
      <c r="AA98" s="5">
        <f t="shared" si="15"/>
        <v>0</v>
      </c>
      <c r="AB98" s="5">
        <f t="shared" si="16"/>
        <v>0</v>
      </c>
      <c r="AC98" s="5">
        <v>65</v>
      </c>
      <c r="AD98" s="5">
        <f t="shared" si="17"/>
        <v>0</v>
      </c>
      <c r="AE98" s="5">
        <f t="shared" si="18"/>
        <v>0</v>
      </c>
    </row>
    <row r="99" spans="1:31" ht="13.15" x14ac:dyDescent="0.4">
      <c r="A99" s="8">
        <f t="shared" si="20"/>
        <v>94</v>
      </c>
      <c r="B99" s="5">
        <f t="shared" si="0"/>
        <v>150</v>
      </c>
      <c r="E99" s="5">
        <v>0</v>
      </c>
      <c r="F99" s="5">
        <f t="shared" si="1"/>
        <v>14</v>
      </c>
      <c r="G99" s="5">
        <f t="shared" si="2"/>
        <v>0</v>
      </c>
      <c r="H99" s="5">
        <v>1</v>
      </c>
      <c r="I99" s="5">
        <f t="shared" si="3"/>
        <v>41</v>
      </c>
      <c r="J99" s="5">
        <f t="shared" si="4"/>
        <v>41</v>
      </c>
      <c r="K99" s="5">
        <v>2</v>
      </c>
      <c r="L99" s="5">
        <f t="shared" si="5"/>
        <v>8</v>
      </c>
      <c r="M99" s="5">
        <f t="shared" si="6"/>
        <v>16</v>
      </c>
      <c r="N99" s="5">
        <v>3</v>
      </c>
      <c r="O99" s="5">
        <f t="shared" si="7"/>
        <v>31</v>
      </c>
      <c r="P99" s="5">
        <f t="shared" si="8"/>
        <v>93</v>
      </c>
      <c r="Q99" s="5">
        <v>4</v>
      </c>
      <c r="R99" s="5">
        <f t="shared" si="9"/>
        <v>0</v>
      </c>
      <c r="S99" s="5">
        <f t="shared" si="10"/>
        <v>0</v>
      </c>
      <c r="T99" s="5">
        <v>10</v>
      </c>
      <c r="U99" s="5">
        <f t="shared" si="11"/>
        <v>0</v>
      </c>
      <c r="V99" s="5">
        <f t="shared" si="12"/>
        <v>0</v>
      </c>
      <c r="W99" s="5">
        <v>50</v>
      </c>
      <c r="X99" s="5">
        <f t="shared" si="13"/>
        <v>0</v>
      </c>
      <c r="Y99" s="5">
        <f t="shared" si="14"/>
        <v>0</v>
      </c>
      <c r="Z99" s="5">
        <v>60</v>
      </c>
      <c r="AA99" s="5">
        <f t="shared" si="15"/>
        <v>0</v>
      </c>
      <c r="AB99" s="5">
        <f t="shared" si="16"/>
        <v>0</v>
      </c>
      <c r="AC99" s="5">
        <v>65</v>
      </c>
      <c r="AD99" s="5">
        <f t="shared" si="17"/>
        <v>0</v>
      </c>
      <c r="AE99" s="5">
        <f t="shared" si="18"/>
        <v>0</v>
      </c>
    </row>
    <row r="100" spans="1:31" ht="13.15" x14ac:dyDescent="0.4">
      <c r="A100" s="8">
        <f t="shared" si="20"/>
        <v>95</v>
      </c>
      <c r="B100" s="5">
        <f t="shared" si="0"/>
        <v>153</v>
      </c>
      <c r="E100" s="5">
        <v>0</v>
      </c>
      <c r="F100" s="5">
        <f t="shared" si="1"/>
        <v>14</v>
      </c>
      <c r="G100" s="5">
        <f t="shared" si="2"/>
        <v>0</v>
      </c>
      <c r="H100" s="5">
        <v>1</v>
      </c>
      <c r="I100" s="5">
        <f t="shared" si="3"/>
        <v>41</v>
      </c>
      <c r="J100" s="5">
        <f t="shared" si="4"/>
        <v>41</v>
      </c>
      <c r="K100" s="5">
        <v>2</v>
      </c>
      <c r="L100" s="5">
        <f t="shared" si="5"/>
        <v>8</v>
      </c>
      <c r="M100" s="5">
        <f t="shared" si="6"/>
        <v>16</v>
      </c>
      <c r="N100" s="5">
        <v>3</v>
      </c>
      <c r="O100" s="5">
        <f t="shared" si="7"/>
        <v>32</v>
      </c>
      <c r="P100" s="5">
        <f t="shared" si="8"/>
        <v>96</v>
      </c>
      <c r="Q100" s="5">
        <v>4</v>
      </c>
      <c r="R100" s="5">
        <f t="shared" si="9"/>
        <v>0</v>
      </c>
      <c r="S100" s="5">
        <f t="shared" si="10"/>
        <v>0</v>
      </c>
      <c r="T100" s="5">
        <v>10</v>
      </c>
      <c r="U100" s="5">
        <f t="shared" si="11"/>
        <v>0</v>
      </c>
      <c r="V100" s="5">
        <f t="shared" si="12"/>
        <v>0</v>
      </c>
      <c r="W100" s="5">
        <v>50</v>
      </c>
      <c r="X100" s="5">
        <f t="shared" si="13"/>
        <v>0</v>
      </c>
      <c r="Y100" s="5">
        <f t="shared" si="14"/>
        <v>0</v>
      </c>
      <c r="Z100" s="5">
        <v>60</v>
      </c>
      <c r="AA100" s="5">
        <f t="shared" si="15"/>
        <v>0</v>
      </c>
      <c r="AB100" s="5">
        <f t="shared" si="16"/>
        <v>0</v>
      </c>
      <c r="AC100" s="5">
        <v>65</v>
      </c>
      <c r="AD100" s="5">
        <f t="shared" si="17"/>
        <v>0</v>
      </c>
      <c r="AE100" s="5">
        <f t="shared" si="18"/>
        <v>0</v>
      </c>
    </row>
    <row r="101" spans="1:31" ht="13.15" x14ac:dyDescent="0.4">
      <c r="A101" s="8">
        <f t="shared" si="20"/>
        <v>96</v>
      </c>
      <c r="B101" s="5">
        <f t="shared" si="0"/>
        <v>157</v>
      </c>
      <c r="E101" s="5">
        <v>0</v>
      </c>
      <c r="F101" s="5">
        <f t="shared" si="1"/>
        <v>14</v>
      </c>
      <c r="G101" s="5">
        <f t="shared" si="2"/>
        <v>0</v>
      </c>
      <c r="H101" s="5">
        <v>1</v>
      </c>
      <c r="I101" s="5">
        <f t="shared" si="3"/>
        <v>41</v>
      </c>
      <c r="J101" s="5">
        <f t="shared" si="4"/>
        <v>41</v>
      </c>
      <c r="K101" s="5">
        <v>2</v>
      </c>
      <c r="L101" s="5">
        <f t="shared" si="5"/>
        <v>8</v>
      </c>
      <c r="M101" s="5">
        <f t="shared" si="6"/>
        <v>16</v>
      </c>
      <c r="N101" s="5">
        <v>3</v>
      </c>
      <c r="O101" s="5">
        <f t="shared" si="7"/>
        <v>32</v>
      </c>
      <c r="P101" s="5">
        <f t="shared" si="8"/>
        <v>96</v>
      </c>
      <c r="Q101" s="5">
        <v>4</v>
      </c>
      <c r="R101" s="5">
        <f t="shared" si="9"/>
        <v>1</v>
      </c>
      <c r="S101" s="5">
        <f t="shared" si="10"/>
        <v>4</v>
      </c>
      <c r="T101" s="5">
        <v>10</v>
      </c>
      <c r="U101" s="5">
        <f t="shared" si="11"/>
        <v>0</v>
      </c>
      <c r="V101" s="5">
        <f t="shared" si="12"/>
        <v>0</v>
      </c>
      <c r="W101" s="5">
        <v>50</v>
      </c>
      <c r="X101" s="5">
        <f t="shared" si="13"/>
        <v>0</v>
      </c>
      <c r="Y101" s="5">
        <f t="shared" si="14"/>
        <v>0</v>
      </c>
      <c r="Z101" s="5">
        <v>60</v>
      </c>
      <c r="AA101" s="5">
        <f t="shared" si="15"/>
        <v>0</v>
      </c>
      <c r="AB101" s="5">
        <f t="shared" si="16"/>
        <v>0</v>
      </c>
      <c r="AC101" s="5">
        <v>65</v>
      </c>
      <c r="AD101" s="5">
        <f t="shared" si="17"/>
        <v>0</v>
      </c>
      <c r="AE101" s="5">
        <f t="shared" si="18"/>
        <v>0</v>
      </c>
    </row>
    <row r="102" spans="1:31" ht="13.15" x14ac:dyDescent="0.4">
      <c r="A102" s="8">
        <f t="shared" si="20"/>
        <v>97</v>
      </c>
      <c r="B102" s="5">
        <f t="shared" si="0"/>
        <v>161</v>
      </c>
      <c r="E102" s="5">
        <v>0</v>
      </c>
      <c r="F102" s="5">
        <f t="shared" si="1"/>
        <v>14</v>
      </c>
      <c r="G102" s="5">
        <f t="shared" si="2"/>
        <v>0</v>
      </c>
      <c r="H102" s="5">
        <v>1</v>
      </c>
      <c r="I102" s="5">
        <f t="shared" si="3"/>
        <v>41</v>
      </c>
      <c r="J102" s="5">
        <f t="shared" si="4"/>
        <v>41</v>
      </c>
      <c r="K102" s="5">
        <v>2</v>
      </c>
      <c r="L102" s="5">
        <f t="shared" si="5"/>
        <v>8</v>
      </c>
      <c r="M102" s="5">
        <f t="shared" si="6"/>
        <v>16</v>
      </c>
      <c r="N102" s="5">
        <v>3</v>
      </c>
      <c r="O102" s="5">
        <f t="shared" si="7"/>
        <v>32</v>
      </c>
      <c r="P102" s="5">
        <f t="shared" si="8"/>
        <v>96</v>
      </c>
      <c r="Q102" s="5">
        <v>4</v>
      </c>
      <c r="R102" s="5">
        <f t="shared" si="9"/>
        <v>2</v>
      </c>
      <c r="S102" s="5">
        <f t="shared" si="10"/>
        <v>8</v>
      </c>
      <c r="T102" s="5">
        <v>10</v>
      </c>
      <c r="U102" s="5">
        <f t="shared" si="11"/>
        <v>0</v>
      </c>
      <c r="V102" s="5">
        <f t="shared" si="12"/>
        <v>0</v>
      </c>
      <c r="W102" s="5">
        <v>50</v>
      </c>
      <c r="X102" s="5">
        <f t="shared" si="13"/>
        <v>0</v>
      </c>
      <c r="Y102" s="5">
        <f t="shared" si="14"/>
        <v>0</v>
      </c>
      <c r="Z102" s="5">
        <v>60</v>
      </c>
      <c r="AA102" s="5">
        <f t="shared" si="15"/>
        <v>0</v>
      </c>
      <c r="AB102" s="5">
        <f t="shared" si="16"/>
        <v>0</v>
      </c>
      <c r="AC102" s="5">
        <v>65</v>
      </c>
      <c r="AD102" s="5">
        <f t="shared" si="17"/>
        <v>0</v>
      </c>
      <c r="AE102" s="5">
        <f t="shared" si="18"/>
        <v>0</v>
      </c>
    </row>
    <row r="103" spans="1:31" ht="13.15" x14ac:dyDescent="0.4">
      <c r="A103" s="8">
        <f t="shared" si="20"/>
        <v>98</v>
      </c>
      <c r="B103" s="5">
        <f t="shared" si="0"/>
        <v>165</v>
      </c>
      <c r="E103" s="5">
        <v>0</v>
      </c>
      <c r="F103" s="5">
        <f t="shared" si="1"/>
        <v>14</v>
      </c>
      <c r="G103" s="5">
        <f t="shared" si="2"/>
        <v>0</v>
      </c>
      <c r="H103" s="5">
        <v>1</v>
      </c>
      <c r="I103" s="5">
        <f t="shared" si="3"/>
        <v>41</v>
      </c>
      <c r="J103" s="5">
        <f t="shared" si="4"/>
        <v>41</v>
      </c>
      <c r="K103" s="5">
        <v>2</v>
      </c>
      <c r="L103" s="5">
        <f t="shared" si="5"/>
        <v>8</v>
      </c>
      <c r="M103" s="5">
        <f t="shared" si="6"/>
        <v>16</v>
      </c>
      <c r="N103" s="5">
        <v>3</v>
      </c>
      <c r="O103" s="5">
        <f t="shared" si="7"/>
        <v>32</v>
      </c>
      <c r="P103" s="5">
        <f t="shared" si="8"/>
        <v>96</v>
      </c>
      <c r="Q103" s="5">
        <v>4</v>
      </c>
      <c r="R103" s="5">
        <f t="shared" si="9"/>
        <v>3</v>
      </c>
      <c r="S103" s="5">
        <f t="shared" si="10"/>
        <v>12</v>
      </c>
      <c r="T103" s="5">
        <v>10</v>
      </c>
      <c r="U103" s="5">
        <f t="shared" si="11"/>
        <v>0</v>
      </c>
      <c r="V103" s="5">
        <f t="shared" si="12"/>
        <v>0</v>
      </c>
      <c r="W103" s="5">
        <v>50</v>
      </c>
      <c r="X103" s="5">
        <f t="shared" si="13"/>
        <v>0</v>
      </c>
      <c r="Y103" s="5">
        <f t="shared" si="14"/>
        <v>0</v>
      </c>
      <c r="Z103" s="5">
        <v>60</v>
      </c>
      <c r="AA103" s="5">
        <f t="shared" si="15"/>
        <v>0</v>
      </c>
      <c r="AB103" s="5">
        <f t="shared" si="16"/>
        <v>0</v>
      </c>
      <c r="AC103" s="5">
        <v>65</v>
      </c>
      <c r="AD103" s="5">
        <f t="shared" si="17"/>
        <v>0</v>
      </c>
      <c r="AE103" s="5">
        <f t="shared" si="18"/>
        <v>0</v>
      </c>
    </row>
    <row r="104" spans="1:31" ht="13.15" x14ac:dyDescent="0.4">
      <c r="A104" s="8">
        <f t="shared" si="20"/>
        <v>99</v>
      </c>
      <c r="B104" s="5">
        <f t="shared" si="0"/>
        <v>169</v>
      </c>
      <c r="E104" s="5">
        <v>0</v>
      </c>
      <c r="F104" s="5">
        <f t="shared" si="1"/>
        <v>14</v>
      </c>
      <c r="G104" s="5">
        <f t="shared" si="2"/>
        <v>0</v>
      </c>
      <c r="H104" s="5">
        <v>1</v>
      </c>
      <c r="I104" s="5">
        <f t="shared" si="3"/>
        <v>41</v>
      </c>
      <c r="J104" s="5">
        <f t="shared" si="4"/>
        <v>41</v>
      </c>
      <c r="K104" s="5">
        <v>2</v>
      </c>
      <c r="L104" s="5">
        <f t="shared" si="5"/>
        <v>8</v>
      </c>
      <c r="M104" s="5">
        <f t="shared" si="6"/>
        <v>16</v>
      </c>
      <c r="N104" s="5">
        <v>3</v>
      </c>
      <c r="O104" s="5">
        <f t="shared" si="7"/>
        <v>32</v>
      </c>
      <c r="P104" s="5">
        <f t="shared" si="8"/>
        <v>96</v>
      </c>
      <c r="Q104" s="5">
        <v>4</v>
      </c>
      <c r="R104" s="5">
        <f t="shared" si="9"/>
        <v>4</v>
      </c>
      <c r="S104" s="5">
        <f t="shared" si="10"/>
        <v>16</v>
      </c>
      <c r="T104" s="5">
        <v>10</v>
      </c>
      <c r="U104" s="5">
        <f t="shared" si="11"/>
        <v>0</v>
      </c>
      <c r="V104" s="5">
        <f t="shared" si="12"/>
        <v>0</v>
      </c>
      <c r="W104" s="5">
        <v>50</v>
      </c>
      <c r="X104" s="5">
        <f t="shared" si="13"/>
        <v>0</v>
      </c>
      <c r="Y104" s="5">
        <f t="shared" si="14"/>
        <v>0</v>
      </c>
      <c r="Z104" s="5">
        <v>60</v>
      </c>
      <c r="AA104" s="5">
        <f t="shared" si="15"/>
        <v>0</v>
      </c>
      <c r="AB104" s="5">
        <f t="shared" si="16"/>
        <v>0</v>
      </c>
      <c r="AC104" s="5">
        <v>65</v>
      </c>
      <c r="AD104" s="5">
        <f t="shared" si="17"/>
        <v>0</v>
      </c>
      <c r="AE104" s="5">
        <f t="shared" si="18"/>
        <v>0</v>
      </c>
    </row>
    <row r="105" spans="1:31" ht="13.15" x14ac:dyDescent="0.4">
      <c r="A105" s="8">
        <f t="shared" si="20"/>
        <v>100</v>
      </c>
      <c r="B105" s="5">
        <f t="shared" si="0"/>
        <v>173</v>
      </c>
      <c r="E105" s="5">
        <v>0</v>
      </c>
      <c r="F105" s="5">
        <f t="shared" si="1"/>
        <v>14</v>
      </c>
      <c r="G105" s="5">
        <f t="shared" si="2"/>
        <v>0</v>
      </c>
      <c r="H105" s="5">
        <v>1</v>
      </c>
      <c r="I105" s="5">
        <f t="shared" si="3"/>
        <v>41</v>
      </c>
      <c r="J105" s="5">
        <f t="shared" si="4"/>
        <v>41</v>
      </c>
      <c r="K105" s="5">
        <v>2</v>
      </c>
      <c r="L105" s="5">
        <f t="shared" si="5"/>
        <v>8</v>
      </c>
      <c r="M105" s="5">
        <f t="shared" si="6"/>
        <v>16</v>
      </c>
      <c r="N105" s="5">
        <v>3</v>
      </c>
      <c r="O105" s="5">
        <f t="shared" si="7"/>
        <v>32</v>
      </c>
      <c r="P105" s="5">
        <f t="shared" si="8"/>
        <v>96</v>
      </c>
      <c r="Q105" s="5">
        <v>4</v>
      </c>
      <c r="R105" s="5">
        <f t="shared" si="9"/>
        <v>5</v>
      </c>
      <c r="S105" s="5">
        <f t="shared" si="10"/>
        <v>20</v>
      </c>
      <c r="T105" s="5">
        <v>10</v>
      </c>
      <c r="U105" s="5">
        <f t="shared" si="11"/>
        <v>0</v>
      </c>
      <c r="V105" s="5">
        <f t="shared" si="12"/>
        <v>0</v>
      </c>
      <c r="W105" s="5">
        <v>50</v>
      </c>
      <c r="X105" s="5">
        <f t="shared" si="13"/>
        <v>0</v>
      </c>
      <c r="Y105" s="5">
        <f t="shared" si="14"/>
        <v>0</v>
      </c>
      <c r="Z105" s="5">
        <v>60</v>
      </c>
      <c r="AA105" s="5">
        <f t="shared" si="15"/>
        <v>0</v>
      </c>
      <c r="AB105" s="5">
        <f t="shared" si="16"/>
        <v>0</v>
      </c>
      <c r="AC105" s="5">
        <v>65</v>
      </c>
      <c r="AD105" s="5">
        <f t="shared" si="17"/>
        <v>0</v>
      </c>
      <c r="AE105" s="5">
        <f t="shared" si="18"/>
        <v>0</v>
      </c>
    </row>
    <row r="106" spans="1:31" ht="13.15" x14ac:dyDescent="0.4">
      <c r="A106" s="8">
        <f t="shared" si="20"/>
        <v>101</v>
      </c>
      <c r="B106" s="5">
        <f t="shared" si="0"/>
        <v>177</v>
      </c>
      <c r="E106" s="5">
        <v>0</v>
      </c>
      <c r="F106" s="5">
        <f t="shared" si="1"/>
        <v>14</v>
      </c>
      <c r="G106" s="5">
        <f t="shared" si="2"/>
        <v>0</v>
      </c>
      <c r="H106" s="5">
        <v>1</v>
      </c>
      <c r="I106" s="5">
        <f t="shared" si="3"/>
        <v>41</v>
      </c>
      <c r="J106" s="5">
        <f t="shared" si="4"/>
        <v>41</v>
      </c>
      <c r="K106" s="5">
        <v>2</v>
      </c>
      <c r="L106" s="5">
        <f t="shared" si="5"/>
        <v>8</v>
      </c>
      <c r="M106" s="5">
        <f t="shared" si="6"/>
        <v>16</v>
      </c>
      <c r="N106" s="5">
        <v>3</v>
      </c>
      <c r="O106" s="5">
        <f t="shared" si="7"/>
        <v>32</v>
      </c>
      <c r="P106" s="5">
        <f t="shared" si="8"/>
        <v>96</v>
      </c>
      <c r="Q106" s="5">
        <v>4</v>
      </c>
      <c r="R106" s="5">
        <f t="shared" si="9"/>
        <v>6</v>
      </c>
      <c r="S106" s="5">
        <f t="shared" si="10"/>
        <v>24</v>
      </c>
      <c r="T106" s="5">
        <v>10</v>
      </c>
      <c r="U106" s="5">
        <f t="shared" si="11"/>
        <v>0</v>
      </c>
      <c r="V106" s="5">
        <f t="shared" si="12"/>
        <v>0</v>
      </c>
      <c r="W106" s="5">
        <v>50</v>
      </c>
      <c r="X106" s="5">
        <f t="shared" si="13"/>
        <v>0</v>
      </c>
      <c r="Y106" s="5">
        <f t="shared" si="14"/>
        <v>0</v>
      </c>
      <c r="Z106" s="5">
        <v>60</v>
      </c>
      <c r="AA106" s="5">
        <f t="shared" si="15"/>
        <v>0</v>
      </c>
      <c r="AB106" s="5">
        <f t="shared" si="16"/>
        <v>0</v>
      </c>
      <c r="AC106" s="5">
        <v>65</v>
      </c>
      <c r="AD106" s="5">
        <f t="shared" si="17"/>
        <v>0</v>
      </c>
      <c r="AE106" s="5">
        <f t="shared" si="18"/>
        <v>0</v>
      </c>
    </row>
    <row r="107" spans="1:31" ht="13.15" x14ac:dyDescent="0.4">
      <c r="A107" s="8">
        <f t="shared" si="20"/>
        <v>102</v>
      </c>
      <c r="B107" s="5">
        <f t="shared" si="0"/>
        <v>181</v>
      </c>
      <c r="E107" s="5">
        <v>0</v>
      </c>
      <c r="F107" s="5">
        <f t="shared" si="1"/>
        <v>14</v>
      </c>
      <c r="G107" s="5">
        <f t="shared" si="2"/>
        <v>0</v>
      </c>
      <c r="H107" s="5">
        <v>1</v>
      </c>
      <c r="I107" s="5">
        <f t="shared" si="3"/>
        <v>41</v>
      </c>
      <c r="J107" s="5">
        <f t="shared" si="4"/>
        <v>41</v>
      </c>
      <c r="K107" s="5">
        <v>2</v>
      </c>
      <c r="L107" s="5">
        <f t="shared" si="5"/>
        <v>8</v>
      </c>
      <c r="M107" s="5">
        <f t="shared" si="6"/>
        <v>16</v>
      </c>
      <c r="N107" s="5">
        <v>3</v>
      </c>
      <c r="O107" s="5">
        <f t="shared" si="7"/>
        <v>32</v>
      </c>
      <c r="P107" s="5">
        <f t="shared" si="8"/>
        <v>96</v>
      </c>
      <c r="Q107" s="5">
        <v>4</v>
      </c>
      <c r="R107" s="5">
        <f t="shared" si="9"/>
        <v>7</v>
      </c>
      <c r="S107" s="5">
        <f t="shared" si="10"/>
        <v>28</v>
      </c>
      <c r="T107" s="5">
        <v>10</v>
      </c>
      <c r="U107" s="5">
        <f t="shared" si="11"/>
        <v>0</v>
      </c>
      <c r="V107" s="5">
        <f t="shared" si="12"/>
        <v>0</v>
      </c>
      <c r="W107" s="5">
        <v>50</v>
      </c>
      <c r="X107" s="5">
        <f t="shared" si="13"/>
        <v>0</v>
      </c>
      <c r="Y107" s="5">
        <f t="shared" si="14"/>
        <v>0</v>
      </c>
      <c r="Z107" s="5">
        <v>60</v>
      </c>
      <c r="AA107" s="5">
        <f t="shared" si="15"/>
        <v>0</v>
      </c>
      <c r="AB107" s="5">
        <f t="shared" si="16"/>
        <v>0</v>
      </c>
      <c r="AC107" s="5">
        <v>65</v>
      </c>
      <c r="AD107" s="5">
        <f t="shared" si="17"/>
        <v>0</v>
      </c>
      <c r="AE107" s="5">
        <f t="shared" si="18"/>
        <v>0</v>
      </c>
    </row>
    <row r="108" spans="1:31" ht="13.15" x14ac:dyDescent="0.4">
      <c r="A108" s="8">
        <f t="shared" si="20"/>
        <v>103</v>
      </c>
      <c r="B108" s="5">
        <f t="shared" si="0"/>
        <v>185</v>
      </c>
      <c r="E108" s="5">
        <v>0</v>
      </c>
      <c r="F108" s="5">
        <f t="shared" si="1"/>
        <v>14</v>
      </c>
      <c r="G108" s="5">
        <f t="shared" si="2"/>
        <v>0</v>
      </c>
      <c r="H108" s="5">
        <v>1</v>
      </c>
      <c r="I108" s="5">
        <f t="shared" si="3"/>
        <v>41</v>
      </c>
      <c r="J108" s="5">
        <f t="shared" si="4"/>
        <v>41</v>
      </c>
      <c r="K108" s="5">
        <v>2</v>
      </c>
      <c r="L108" s="5">
        <f t="shared" si="5"/>
        <v>8</v>
      </c>
      <c r="M108" s="5">
        <f t="shared" si="6"/>
        <v>16</v>
      </c>
      <c r="N108" s="5">
        <v>3</v>
      </c>
      <c r="O108" s="5">
        <f t="shared" si="7"/>
        <v>32</v>
      </c>
      <c r="P108" s="5">
        <f t="shared" si="8"/>
        <v>96</v>
      </c>
      <c r="Q108" s="5">
        <v>4</v>
      </c>
      <c r="R108" s="5">
        <f t="shared" si="9"/>
        <v>8</v>
      </c>
      <c r="S108" s="5">
        <f t="shared" si="10"/>
        <v>32</v>
      </c>
      <c r="T108" s="5">
        <v>10</v>
      </c>
      <c r="U108" s="5">
        <f t="shared" si="11"/>
        <v>0</v>
      </c>
      <c r="V108" s="5">
        <f t="shared" si="12"/>
        <v>0</v>
      </c>
      <c r="W108" s="5">
        <v>50</v>
      </c>
      <c r="X108" s="5">
        <f t="shared" si="13"/>
        <v>0</v>
      </c>
      <c r="Y108" s="5">
        <f t="shared" si="14"/>
        <v>0</v>
      </c>
      <c r="Z108" s="5">
        <v>60</v>
      </c>
      <c r="AA108" s="5">
        <f t="shared" si="15"/>
        <v>0</v>
      </c>
      <c r="AB108" s="5">
        <f t="shared" si="16"/>
        <v>0</v>
      </c>
      <c r="AC108" s="5">
        <v>65</v>
      </c>
      <c r="AD108" s="5">
        <f t="shared" si="17"/>
        <v>0</v>
      </c>
      <c r="AE108" s="5">
        <f t="shared" si="18"/>
        <v>0</v>
      </c>
    </row>
    <row r="109" spans="1:31" ht="13.15" x14ac:dyDescent="0.4">
      <c r="A109" s="8">
        <f t="shared" si="20"/>
        <v>104</v>
      </c>
      <c r="B109" s="5">
        <f t="shared" si="0"/>
        <v>189</v>
      </c>
      <c r="E109" s="5">
        <v>0</v>
      </c>
      <c r="F109" s="5">
        <f t="shared" si="1"/>
        <v>14</v>
      </c>
      <c r="G109" s="5">
        <f t="shared" si="2"/>
        <v>0</v>
      </c>
      <c r="H109" s="5">
        <v>1</v>
      </c>
      <c r="I109" s="5">
        <f t="shared" si="3"/>
        <v>41</v>
      </c>
      <c r="J109" s="5">
        <f t="shared" si="4"/>
        <v>41</v>
      </c>
      <c r="K109" s="5">
        <v>2</v>
      </c>
      <c r="L109" s="5">
        <f t="shared" si="5"/>
        <v>8</v>
      </c>
      <c r="M109" s="5">
        <f t="shared" si="6"/>
        <v>16</v>
      </c>
      <c r="N109" s="5">
        <v>3</v>
      </c>
      <c r="O109" s="5">
        <f t="shared" si="7"/>
        <v>32</v>
      </c>
      <c r="P109" s="5">
        <f t="shared" si="8"/>
        <v>96</v>
      </c>
      <c r="Q109" s="5">
        <v>4</v>
      </c>
      <c r="R109" s="5">
        <f t="shared" si="9"/>
        <v>9</v>
      </c>
      <c r="S109" s="5">
        <f t="shared" si="10"/>
        <v>36</v>
      </c>
      <c r="T109" s="5">
        <v>10</v>
      </c>
      <c r="U109" s="5">
        <f t="shared" si="11"/>
        <v>0</v>
      </c>
      <c r="V109" s="5">
        <f t="shared" si="12"/>
        <v>0</v>
      </c>
      <c r="W109" s="5">
        <v>50</v>
      </c>
      <c r="X109" s="5">
        <f t="shared" si="13"/>
        <v>0</v>
      </c>
      <c r="Y109" s="5">
        <f t="shared" si="14"/>
        <v>0</v>
      </c>
      <c r="Z109" s="5">
        <v>60</v>
      </c>
      <c r="AA109" s="5">
        <f t="shared" si="15"/>
        <v>0</v>
      </c>
      <c r="AB109" s="5">
        <f t="shared" si="16"/>
        <v>0</v>
      </c>
      <c r="AC109" s="5">
        <v>65</v>
      </c>
      <c r="AD109" s="5">
        <f t="shared" si="17"/>
        <v>0</v>
      </c>
      <c r="AE109" s="5">
        <f t="shared" si="18"/>
        <v>0</v>
      </c>
    </row>
    <row r="110" spans="1:31" ht="13.15" x14ac:dyDescent="0.4">
      <c r="A110" s="8">
        <f t="shared" si="20"/>
        <v>105</v>
      </c>
      <c r="B110" s="5">
        <f t="shared" si="0"/>
        <v>193</v>
      </c>
      <c r="E110" s="5">
        <v>0</v>
      </c>
      <c r="F110" s="5">
        <f t="shared" si="1"/>
        <v>14</v>
      </c>
      <c r="G110" s="5">
        <f t="shared" si="2"/>
        <v>0</v>
      </c>
      <c r="H110" s="5">
        <v>1</v>
      </c>
      <c r="I110" s="5">
        <f t="shared" si="3"/>
        <v>41</v>
      </c>
      <c r="J110" s="5">
        <f t="shared" si="4"/>
        <v>41</v>
      </c>
      <c r="K110" s="5">
        <v>2</v>
      </c>
      <c r="L110" s="5">
        <f t="shared" si="5"/>
        <v>8</v>
      </c>
      <c r="M110" s="5">
        <f t="shared" si="6"/>
        <v>16</v>
      </c>
      <c r="N110" s="5">
        <v>3</v>
      </c>
      <c r="O110" s="5">
        <f t="shared" si="7"/>
        <v>32</v>
      </c>
      <c r="P110" s="5">
        <f t="shared" si="8"/>
        <v>96</v>
      </c>
      <c r="Q110" s="5">
        <v>4</v>
      </c>
      <c r="R110" s="5">
        <f t="shared" si="9"/>
        <v>10</v>
      </c>
      <c r="S110" s="5">
        <f t="shared" si="10"/>
        <v>40</v>
      </c>
      <c r="T110" s="5">
        <v>10</v>
      </c>
      <c r="U110" s="5">
        <f t="shared" si="11"/>
        <v>0</v>
      </c>
      <c r="V110" s="5">
        <f t="shared" si="12"/>
        <v>0</v>
      </c>
      <c r="W110" s="5">
        <v>50</v>
      </c>
      <c r="X110" s="5">
        <f t="shared" si="13"/>
        <v>0</v>
      </c>
      <c r="Y110" s="5">
        <f t="shared" si="14"/>
        <v>0</v>
      </c>
      <c r="Z110" s="5">
        <v>60</v>
      </c>
      <c r="AA110" s="5">
        <f t="shared" si="15"/>
        <v>0</v>
      </c>
      <c r="AB110" s="5">
        <f t="shared" si="16"/>
        <v>0</v>
      </c>
      <c r="AC110" s="5">
        <v>65</v>
      </c>
      <c r="AD110" s="5">
        <f t="shared" si="17"/>
        <v>0</v>
      </c>
      <c r="AE110" s="5">
        <f t="shared" si="18"/>
        <v>0</v>
      </c>
    </row>
    <row r="111" spans="1:31" ht="13.15" x14ac:dyDescent="0.4">
      <c r="A111" s="8">
        <f t="shared" si="20"/>
        <v>106</v>
      </c>
      <c r="B111" s="5">
        <f t="shared" si="0"/>
        <v>197</v>
      </c>
      <c r="E111" s="5">
        <v>0</v>
      </c>
      <c r="F111" s="5">
        <f t="shared" si="1"/>
        <v>14</v>
      </c>
      <c r="G111" s="5">
        <f t="shared" si="2"/>
        <v>0</v>
      </c>
      <c r="H111" s="5">
        <v>1</v>
      </c>
      <c r="I111" s="5">
        <f t="shared" si="3"/>
        <v>41</v>
      </c>
      <c r="J111" s="5">
        <f t="shared" si="4"/>
        <v>41</v>
      </c>
      <c r="K111" s="5">
        <v>2</v>
      </c>
      <c r="L111" s="5">
        <f t="shared" si="5"/>
        <v>8</v>
      </c>
      <c r="M111" s="5">
        <f t="shared" si="6"/>
        <v>16</v>
      </c>
      <c r="N111" s="5">
        <v>3</v>
      </c>
      <c r="O111" s="5">
        <f t="shared" si="7"/>
        <v>32</v>
      </c>
      <c r="P111" s="5">
        <f t="shared" si="8"/>
        <v>96</v>
      </c>
      <c r="Q111" s="5">
        <v>4</v>
      </c>
      <c r="R111" s="5">
        <f t="shared" si="9"/>
        <v>11</v>
      </c>
      <c r="S111" s="5">
        <f t="shared" si="10"/>
        <v>44</v>
      </c>
      <c r="T111" s="5">
        <v>10</v>
      </c>
      <c r="U111" s="5">
        <f t="shared" si="11"/>
        <v>0</v>
      </c>
      <c r="V111" s="5">
        <f t="shared" si="12"/>
        <v>0</v>
      </c>
      <c r="W111" s="5">
        <v>50</v>
      </c>
      <c r="X111" s="5">
        <f t="shared" si="13"/>
        <v>0</v>
      </c>
      <c r="Y111" s="5">
        <f t="shared" si="14"/>
        <v>0</v>
      </c>
      <c r="Z111" s="5">
        <v>60</v>
      </c>
      <c r="AA111" s="5">
        <f t="shared" si="15"/>
        <v>0</v>
      </c>
      <c r="AB111" s="5">
        <f t="shared" si="16"/>
        <v>0</v>
      </c>
      <c r="AC111" s="5">
        <v>65</v>
      </c>
      <c r="AD111" s="5">
        <f t="shared" si="17"/>
        <v>0</v>
      </c>
      <c r="AE111" s="5">
        <f t="shared" si="18"/>
        <v>0</v>
      </c>
    </row>
    <row r="112" spans="1:31" ht="13.15" x14ac:dyDescent="0.4">
      <c r="A112" s="8">
        <f t="shared" si="20"/>
        <v>107</v>
      </c>
      <c r="B112" s="5">
        <f t="shared" si="0"/>
        <v>201</v>
      </c>
      <c r="E112" s="5">
        <v>0</v>
      </c>
      <c r="F112" s="5">
        <f t="shared" si="1"/>
        <v>14</v>
      </c>
      <c r="G112" s="5">
        <f t="shared" si="2"/>
        <v>0</v>
      </c>
      <c r="H112" s="5">
        <v>1</v>
      </c>
      <c r="I112" s="5">
        <f t="shared" si="3"/>
        <v>41</v>
      </c>
      <c r="J112" s="5">
        <f t="shared" si="4"/>
        <v>41</v>
      </c>
      <c r="K112" s="5">
        <v>2</v>
      </c>
      <c r="L112" s="5">
        <f t="shared" si="5"/>
        <v>8</v>
      </c>
      <c r="M112" s="5">
        <f t="shared" si="6"/>
        <v>16</v>
      </c>
      <c r="N112" s="5">
        <v>3</v>
      </c>
      <c r="O112" s="5">
        <f t="shared" si="7"/>
        <v>32</v>
      </c>
      <c r="P112" s="5">
        <f t="shared" si="8"/>
        <v>96</v>
      </c>
      <c r="Q112" s="5">
        <v>4</v>
      </c>
      <c r="R112" s="5">
        <f t="shared" si="9"/>
        <v>12</v>
      </c>
      <c r="S112" s="5">
        <f t="shared" si="10"/>
        <v>48</v>
      </c>
      <c r="T112" s="5">
        <v>10</v>
      </c>
      <c r="U112" s="5">
        <f t="shared" si="11"/>
        <v>0</v>
      </c>
      <c r="V112" s="5">
        <f t="shared" si="12"/>
        <v>0</v>
      </c>
      <c r="W112" s="5">
        <v>50</v>
      </c>
      <c r="X112" s="5">
        <f t="shared" si="13"/>
        <v>0</v>
      </c>
      <c r="Y112" s="5">
        <f t="shared" si="14"/>
        <v>0</v>
      </c>
      <c r="Z112" s="5">
        <v>60</v>
      </c>
      <c r="AA112" s="5">
        <f t="shared" si="15"/>
        <v>0</v>
      </c>
      <c r="AB112" s="5">
        <f t="shared" si="16"/>
        <v>0</v>
      </c>
      <c r="AC112" s="5">
        <v>65</v>
      </c>
      <c r="AD112" s="5">
        <f t="shared" si="17"/>
        <v>0</v>
      </c>
      <c r="AE112" s="5">
        <f t="shared" si="18"/>
        <v>0</v>
      </c>
    </row>
    <row r="113" spans="1:31" ht="13.15" x14ac:dyDescent="0.4">
      <c r="A113" s="8">
        <f t="shared" si="20"/>
        <v>108</v>
      </c>
      <c r="B113" s="5">
        <f t="shared" si="0"/>
        <v>205</v>
      </c>
      <c r="E113" s="5">
        <v>0</v>
      </c>
      <c r="F113" s="5">
        <f t="shared" si="1"/>
        <v>14</v>
      </c>
      <c r="G113" s="5">
        <f t="shared" si="2"/>
        <v>0</v>
      </c>
      <c r="H113" s="5">
        <v>1</v>
      </c>
      <c r="I113" s="5">
        <f t="shared" si="3"/>
        <v>41</v>
      </c>
      <c r="J113" s="5">
        <f t="shared" si="4"/>
        <v>41</v>
      </c>
      <c r="K113" s="5">
        <v>2</v>
      </c>
      <c r="L113" s="5">
        <f t="shared" si="5"/>
        <v>8</v>
      </c>
      <c r="M113" s="5">
        <f t="shared" si="6"/>
        <v>16</v>
      </c>
      <c r="N113" s="5">
        <v>3</v>
      </c>
      <c r="O113" s="5">
        <f t="shared" si="7"/>
        <v>32</v>
      </c>
      <c r="P113" s="5">
        <f t="shared" si="8"/>
        <v>96</v>
      </c>
      <c r="Q113" s="5">
        <v>4</v>
      </c>
      <c r="R113" s="5">
        <f t="shared" si="9"/>
        <v>13</v>
      </c>
      <c r="S113" s="5">
        <f t="shared" si="10"/>
        <v>52</v>
      </c>
      <c r="T113" s="5">
        <v>10</v>
      </c>
      <c r="U113" s="5">
        <f t="shared" si="11"/>
        <v>0</v>
      </c>
      <c r="V113" s="5">
        <f t="shared" si="12"/>
        <v>0</v>
      </c>
      <c r="W113" s="5">
        <v>50</v>
      </c>
      <c r="X113" s="5">
        <f t="shared" si="13"/>
        <v>0</v>
      </c>
      <c r="Y113" s="5">
        <f t="shared" si="14"/>
        <v>0</v>
      </c>
      <c r="Z113" s="5">
        <v>60</v>
      </c>
      <c r="AA113" s="5">
        <f t="shared" si="15"/>
        <v>0</v>
      </c>
      <c r="AB113" s="5">
        <f t="shared" si="16"/>
        <v>0</v>
      </c>
      <c r="AC113" s="5">
        <v>65</v>
      </c>
      <c r="AD113" s="5">
        <f t="shared" si="17"/>
        <v>0</v>
      </c>
      <c r="AE113" s="5">
        <f t="shared" si="18"/>
        <v>0</v>
      </c>
    </row>
    <row r="114" spans="1:31" ht="13.15" x14ac:dyDescent="0.4">
      <c r="A114" s="8">
        <f t="shared" si="20"/>
        <v>109</v>
      </c>
      <c r="B114" s="5">
        <f t="shared" si="0"/>
        <v>209</v>
      </c>
      <c r="E114" s="5">
        <v>0</v>
      </c>
      <c r="F114" s="5">
        <f t="shared" si="1"/>
        <v>14</v>
      </c>
      <c r="G114" s="5">
        <f t="shared" si="2"/>
        <v>0</v>
      </c>
      <c r="H114" s="5">
        <v>1</v>
      </c>
      <c r="I114" s="5">
        <f t="shared" si="3"/>
        <v>41</v>
      </c>
      <c r="J114" s="5">
        <f t="shared" si="4"/>
        <v>41</v>
      </c>
      <c r="K114" s="5">
        <v>2</v>
      </c>
      <c r="L114" s="5">
        <f t="shared" si="5"/>
        <v>8</v>
      </c>
      <c r="M114" s="5">
        <f t="shared" si="6"/>
        <v>16</v>
      </c>
      <c r="N114" s="5">
        <v>3</v>
      </c>
      <c r="O114" s="5">
        <f t="shared" si="7"/>
        <v>32</v>
      </c>
      <c r="P114" s="5">
        <f t="shared" si="8"/>
        <v>96</v>
      </c>
      <c r="Q114" s="5">
        <v>4</v>
      </c>
      <c r="R114" s="5">
        <f t="shared" si="9"/>
        <v>14</v>
      </c>
      <c r="S114" s="5">
        <f t="shared" si="10"/>
        <v>56</v>
      </c>
      <c r="T114" s="5">
        <v>10</v>
      </c>
      <c r="U114" s="5">
        <f t="shared" si="11"/>
        <v>0</v>
      </c>
      <c r="V114" s="5">
        <f t="shared" si="12"/>
        <v>0</v>
      </c>
      <c r="W114" s="5">
        <v>50</v>
      </c>
      <c r="X114" s="5">
        <f t="shared" si="13"/>
        <v>0</v>
      </c>
      <c r="Y114" s="5">
        <f t="shared" si="14"/>
        <v>0</v>
      </c>
      <c r="Z114" s="5">
        <v>60</v>
      </c>
      <c r="AA114" s="5">
        <f t="shared" si="15"/>
        <v>0</v>
      </c>
      <c r="AB114" s="5">
        <f t="shared" si="16"/>
        <v>0</v>
      </c>
      <c r="AC114" s="5">
        <v>65</v>
      </c>
      <c r="AD114" s="5">
        <f t="shared" si="17"/>
        <v>0</v>
      </c>
      <c r="AE114" s="5">
        <f t="shared" si="18"/>
        <v>0</v>
      </c>
    </row>
    <row r="115" spans="1:31" ht="13.15" x14ac:dyDescent="0.4">
      <c r="A115" s="8">
        <f t="shared" si="20"/>
        <v>110</v>
      </c>
      <c r="B115" s="5">
        <f t="shared" si="0"/>
        <v>213</v>
      </c>
      <c r="E115" s="5">
        <v>0</v>
      </c>
      <c r="F115" s="5">
        <f t="shared" si="1"/>
        <v>14</v>
      </c>
      <c r="G115" s="5">
        <f t="shared" si="2"/>
        <v>0</v>
      </c>
      <c r="H115" s="5">
        <v>1</v>
      </c>
      <c r="I115" s="5">
        <f t="shared" si="3"/>
        <v>41</v>
      </c>
      <c r="J115" s="5">
        <f t="shared" si="4"/>
        <v>41</v>
      </c>
      <c r="K115" s="5">
        <v>2</v>
      </c>
      <c r="L115" s="5">
        <f t="shared" si="5"/>
        <v>8</v>
      </c>
      <c r="M115" s="5">
        <f t="shared" si="6"/>
        <v>16</v>
      </c>
      <c r="N115" s="5">
        <v>3</v>
      </c>
      <c r="O115" s="5">
        <f t="shared" si="7"/>
        <v>32</v>
      </c>
      <c r="P115" s="5">
        <f t="shared" si="8"/>
        <v>96</v>
      </c>
      <c r="Q115" s="5">
        <v>4</v>
      </c>
      <c r="R115" s="5">
        <f t="shared" si="9"/>
        <v>15</v>
      </c>
      <c r="S115" s="5">
        <f t="shared" si="10"/>
        <v>60</v>
      </c>
      <c r="T115" s="5">
        <v>10</v>
      </c>
      <c r="U115" s="5">
        <f t="shared" si="11"/>
        <v>0</v>
      </c>
      <c r="V115" s="5">
        <f t="shared" si="12"/>
        <v>0</v>
      </c>
      <c r="W115" s="5">
        <v>50</v>
      </c>
      <c r="X115" s="5">
        <f t="shared" si="13"/>
        <v>0</v>
      </c>
      <c r="Y115" s="5">
        <f t="shared" si="14"/>
        <v>0</v>
      </c>
      <c r="Z115" s="5">
        <v>60</v>
      </c>
      <c r="AA115" s="5">
        <f t="shared" si="15"/>
        <v>0</v>
      </c>
      <c r="AB115" s="5">
        <f t="shared" si="16"/>
        <v>0</v>
      </c>
      <c r="AC115" s="5">
        <v>65</v>
      </c>
      <c r="AD115" s="5">
        <f t="shared" si="17"/>
        <v>0</v>
      </c>
      <c r="AE115" s="5">
        <f t="shared" si="18"/>
        <v>0</v>
      </c>
    </row>
    <row r="116" spans="1:31" ht="13.15" x14ac:dyDescent="0.4">
      <c r="A116" s="8">
        <f t="shared" si="20"/>
        <v>111</v>
      </c>
      <c r="B116" s="5">
        <f t="shared" si="0"/>
        <v>217</v>
      </c>
      <c r="E116" s="5">
        <v>0</v>
      </c>
      <c r="F116" s="5">
        <f t="shared" si="1"/>
        <v>14</v>
      </c>
      <c r="G116" s="5">
        <f t="shared" si="2"/>
        <v>0</v>
      </c>
      <c r="H116" s="5">
        <v>1</v>
      </c>
      <c r="I116" s="5">
        <f t="shared" si="3"/>
        <v>41</v>
      </c>
      <c r="J116" s="5">
        <f t="shared" si="4"/>
        <v>41</v>
      </c>
      <c r="K116" s="5">
        <v>2</v>
      </c>
      <c r="L116" s="5">
        <f t="shared" si="5"/>
        <v>8</v>
      </c>
      <c r="M116" s="5">
        <f t="shared" si="6"/>
        <v>16</v>
      </c>
      <c r="N116" s="5">
        <v>3</v>
      </c>
      <c r="O116" s="5">
        <f t="shared" si="7"/>
        <v>32</v>
      </c>
      <c r="P116" s="5">
        <f t="shared" si="8"/>
        <v>96</v>
      </c>
      <c r="Q116" s="5">
        <v>4</v>
      </c>
      <c r="R116" s="5">
        <f t="shared" si="9"/>
        <v>16</v>
      </c>
      <c r="S116" s="5">
        <f t="shared" si="10"/>
        <v>64</v>
      </c>
      <c r="T116" s="5">
        <v>10</v>
      </c>
      <c r="U116" s="5">
        <f t="shared" si="11"/>
        <v>0</v>
      </c>
      <c r="V116" s="5">
        <f t="shared" si="12"/>
        <v>0</v>
      </c>
      <c r="W116" s="5">
        <v>50</v>
      </c>
      <c r="X116" s="5">
        <f t="shared" si="13"/>
        <v>0</v>
      </c>
      <c r="Y116" s="5">
        <f t="shared" si="14"/>
        <v>0</v>
      </c>
      <c r="Z116" s="5">
        <v>60</v>
      </c>
      <c r="AA116" s="5">
        <f t="shared" si="15"/>
        <v>0</v>
      </c>
      <c r="AB116" s="5">
        <f t="shared" si="16"/>
        <v>0</v>
      </c>
      <c r="AC116" s="5">
        <v>65</v>
      </c>
      <c r="AD116" s="5">
        <f t="shared" si="17"/>
        <v>0</v>
      </c>
      <c r="AE116" s="5">
        <f t="shared" si="18"/>
        <v>0</v>
      </c>
    </row>
    <row r="117" spans="1:31" ht="13.15" x14ac:dyDescent="0.4">
      <c r="A117" s="8">
        <f t="shared" si="20"/>
        <v>112</v>
      </c>
      <c r="B117" s="5">
        <f t="shared" si="0"/>
        <v>221</v>
      </c>
      <c r="E117" s="5">
        <v>0</v>
      </c>
      <c r="F117" s="5">
        <f t="shared" si="1"/>
        <v>14</v>
      </c>
      <c r="G117" s="5">
        <f t="shared" si="2"/>
        <v>0</v>
      </c>
      <c r="H117" s="5">
        <v>1</v>
      </c>
      <c r="I117" s="5">
        <f t="shared" si="3"/>
        <v>41</v>
      </c>
      <c r="J117" s="5">
        <f t="shared" si="4"/>
        <v>41</v>
      </c>
      <c r="K117" s="5">
        <v>2</v>
      </c>
      <c r="L117" s="5">
        <f t="shared" si="5"/>
        <v>8</v>
      </c>
      <c r="M117" s="5">
        <f t="shared" si="6"/>
        <v>16</v>
      </c>
      <c r="N117" s="5">
        <v>3</v>
      </c>
      <c r="O117" s="5">
        <f t="shared" si="7"/>
        <v>32</v>
      </c>
      <c r="P117" s="5">
        <f t="shared" si="8"/>
        <v>96</v>
      </c>
      <c r="Q117" s="5">
        <v>4</v>
      </c>
      <c r="R117" s="5">
        <f t="shared" si="9"/>
        <v>17</v>
      </c>
      <c r="S117" s="5">
        <f t="shared" si="10"/>
        <v>68</v>
      </c>
      <c r="T117" s="5">
        <v>10</v>
      </c>
      <c r="U117" s="5">
        <f t="shared" si="11"/>
        <v>0</v>
      </c>
      <c r="V117" s="5">
        <f t="shared" si="12"/>
        <v>0</v>
      </c>
      <c r="W117" s="5">
        <v>50</v>
      </c>
      <c r="X117" s="5">
        <f t="shared" si="13"/>
        <v>0</v>
      </c>
      <c r="Y117" s="5">
        <f t="shared" si="14"/>
        <v>0</v>
      </c>
      <c r="Z117" s="5">
        <v>60</v>
      </c>
      <c r="AA117" s="5">
        <f t="shared" si="15"/>
        <v>0</v>
      </c>
      <c r="AB117" s="5">
        <f t="shared" si="16"/>
        <v>0</v>
      </c>
      <c r="AC117" s="5">
        <v>65</v>
      </c>
      <c r="AD117" s="5">
        <f t="shared" si="17"/>
        <v>0</v>
      </c>
      <c r="AE117" s="5">
        <f t="shared" si="18"/>
        <v>0</v>
      </c>
    </row>
    <row r="118" spans="1:31" ht="13.15" x14ac:dyDescent="0.4">
      <c r="A118" s="8">
        <f t="shared" si="20"/>
        <v>113</v>
      </c>
      <c r="B118" s="5">
        <f t="shared" si="0"/>
        <v>225</v>
      </c>
      <c r="E118" s="5">
        <v>0</v>
      </c>
      <c r="F118" s="5">
        <f t="shared" si="1"/>
        <v>14</v>
      </c>
      <c r="G118" s="5">
        <f t="shared" si="2"/>
        <v>0</v>
      </c>
      <c r="H118" s="5">
        <v>1</v>
      </c>
      <c r="I118" s="5">
        <f t="shared" si="3"/>
        <v>41</v>
      </c>
      <c r="J118" s="5">
        <f t="shared" si="4"/>
        <v>41</v>
      </c>
      <c r="K118" s="5">
        <v>2</v>
      </c>
      <c r="L118" s="5">
        <f t="shared" si="5"/>
        <v>8</v>
      </c>
      <c r="M118" s="5">
        <f t="shared" si="6"/>
        <v>16</v>
      </c>
      <c r="N118" s="5">
        <v>3</v>
      </c>
      <c r="O118" s="5">
        <f t="shared" si="7"/>
        <v>32</v>
      </c>
      <c r="P118" s="5">
        <f t="shared" si="8"/>
        <v>96</v>
      </c>
      <c r="Q118" s="5">
        <v>4</v>
      </c>
      <c r="R118" s="5">
        <f t="shared" si="9"/>
        <v>18</v>
      </c>
      <c r="S118" s="5">
        <f t="shared" si="10"/>
        <v>72</v>
      </c>
      <c r="T118" s="5">
        <v>10</v>
      </c>
      <c r="U118" s="5">
        <f t="shared" si="11"/>
        <v>0</v>
      </c>
      <c r="V118" s="5">
        <f t="shared" si="12"/>
        <v>0</v>
      </c>
      <c r="W118" s="5">
        <v>50</v>
      </c>
      <c r="X118" s="5">
        <f t="shared" si="13"/>
        <v>0</v>
      </c>
      <c r="Y118" s="5">
        <f t="shared" si="14"/>
        <v>0</v>
      </c>
      <c r="Z118" s="5">
        <v>60</v>
      </c>
      <c r="AA118" s="5">
        <f t="shared" si="15"/>
        <v>0</v>
      </c>
      <c r="AB118" s="5">
        <f t="shared" si="16"/>
        <v>0</v>
      </c>
      <c r="AC118" s="5">
        <v>65</v>
      </c>
      <c r="AD118" s="5">
        <f t="shared" si="17"/>
        <v>0</v>
      </c>
      <c r="AE118" s="5">
        <f t="shared" si="18"/>
        <v>0</v>
      </c>
    </row>
    <row r="119" spans="1:31" ht="13.15" x14ac:dyDescent="0.4">
      <c r="A119" s="8">
        <f t="shared" si="20"/>
        <v>114</v>
      </c>
      <c r="B119" s="5">
        <f t="shared" si="0"/>
        <v>229</v>
      </c>
      <c r="E119" s="5">
        <v>0</v>
      </c>
      <c r="F119" s="5">
        <f t="shared" si="1"/>
        <v>14</v>
      </c>
      <c r="G119" s="5">
        <f t="shared" si="2"/>
        <v>0</v>
      </c>
      <c r="H119" s="5">
        <v>1</v>
      </c>
      <c r="I119" s="5">
        <f t="shared" si="3"/>
        <v>41</v>
      </c>
      <c r="J119" s="5">
        <f t="shared" si="4"/>
        <v>41</v>
      </c>
      <c r="K119" s="5">
        <v>2</v>
      </c>
      <c r="L119" s="5">
        <f t="shared" si="5"/>
        <v>8</v>
      </c>
      <c r="M119" s="5">
        <f t="shared" si="6"/>
        <v>16</v>
      </c>
      <c r="N119" s="5">
        <v>3</v>
      </c>
      <c r="O119" s="5">
        <f t="shared" si="7"/>
        <v>32</v>
      </c>
      <c r="P119" s="5">
        <f t="shared" si="8"/>
        <v>96</v>
      </c>
      <c r="Q119" s="5">
        <v>4</v>
      </c>
      <c r="R119" s="5">
        <f t="shared" si="9"/>
        <v>19</v>
      </c>
      <c r="S119" s="5">
        <f t="shared" si="10"/>
        <v>76</v>
      </c>
      <c r="T119" s="5">
        <v>10</v>
      </c>
      <c r="U119" s="5">
        <f t="shared" si="11"/>
        <v>0</v>
      </c>
      <c r="V119" s="5">
        <f t="shared" si="12"/>
        <v>0</v>
      </c>
      <c r="W119" s="5">
        <v>50</v>
      </c>
      <c r="X119" s="5">
        <f t="shared" si="13"/>
        <v>0</v>
      </c>
      <c r="Y119" s="5">
        <f t="shared" si="14"/>
        <v>0</v>
      </c>
      <c r="Z119" s="5">
        <v>60</v>
      </c>
      <c r="AA119" s="5">
        <f t="shared" si="15"/>
        <v>0</v>
      </c>
      <c r="AB119" s="5">
        <f t="shared" si="16"/>
        <v>0</v>
      </c>
      <c r="AC119" s="5">
        <v>65</v>
      </c>
      <c r="AD119" s="5">
        <f t="shared" si="17"/>
        <v>0</v>
      </c>
      <c r="AE119" s="5">
        <f t="shared" si="18"/>
        <v>0</v>
      </c>
    </row>
    <row r="120" spans="1:31" ht="13.15" x14ac:dyDescent="0.4">
      <c r="A120" s="8">
        <f t="shared" si="20"/>
        <v>115</v>
      </c>
      <c r="B120" s="5">
        <f t="shared" si="0"/>
        <v>233</v>
      </c>
      <c r="E120" s="5">
        <v>0</v>
      </c>
      <c r="F120" s="5">
        <f t="shared" si="1"/>
        <v>14</v>
      </c>
      <c r="G120" s="5">
        <f t="shared" si="2"/>
        <v>0</v>
      </c>
      <c r="H120" s="5">
        <v>1</v>
      </c>
      <c r="I120" s="5">
        <f t="shared" si="3"/>
        <v>41</v>
      </c>
      <c r="J120" s="5">
        <f t="shared" si="4"/>
        <v>41</v>
      </c>
      <c r="K120" s="5">
        <v>2</v>
      </c>
      <c r="L120" s="5">
        <f t="shared" si="5"/>
        <v>8</v>
      </c>
      <c r="M120" s="5">
        <f t="shared" si="6"/>
        <v>16</v>
      </c>
      <c r="N120" s="5">
        <v>3</v>
      </c>
      <c r="O120" s="5">
        <f t="shared" si="7"/>
        <v>32</v>
      </c>
      <c r="P120" s="5">
        <f t="shared" si="8"/>
        <v>96</v>
      </c>
      <c r="Q120" s="5">
        <v>4</v>
      </c>
      <c r="R120" s="5">
        <f t="shared" si="9"/>
        <v>20</v>
      </c>
      <c r="S120" s="5">
        <f t="shared" si="10"/>
        <v>80</v>
      </c>
      <c r="T120" s="5">
        <v>10</v>
      </c>
      <c r="U120" s="5">
        <f t="shared" si="11"/>
        <v>0</v>
      </c>
      <c r="V120" s="5">
        <f t="shared" si="12"/>
        <v>0</v>
      </c>
      <c r="W120" s="5">
        <v>50</v>
      </c>
      <c r="X120" s="5">
        <f t="shared" si="13"/>
        <v>0</v>
      </c>
      <c r="Y120" s="5">
        <f t="shared" si="14"/>
        <v>0</v>
      </c>
      <c r="Z120" s="5">
        <v>60</v>
      </c>
      <c r="AA120" s="5">
        <f t="shared" si="15"/>
        <v>0</v>
      </c>
      <c r="AB120" s="5">
        <f t="shared" si="16"/>
        <v>0</v>
      </c>
      <c r="AC120" s="5">
        <v>65</v>
      </c>
      <c r="AD120" s="5">
        <f t="shared" si="17"/>
        <v>0</v>
      </c>
      <c r="AE120" s="5">
        <f t="shared" si="18"/>
        <v>0</v>
      </c>
    </row>
    <row r="121" spans="1:31" ht="13.15" x14ac:dyDescent="0.4">
      <c r="A121" s="8">
        <f t="shared" si="20"/>
        <v>116</v>
      </c>
      <c r="B121" s="5">
        <f t="shared" si="0"/>
        <v>237</v>
      </c>
      <c r="E121" s="5">
        <v>0</v>
      </c>
      <c r="F121" s="5">
        <f t="shared" si="1"/>
        <v>14</v>
      </c>
      <c r="G121" s="5">
        <f t="shared" si="2"/>
        <v>0</v>
      </c>
      <c r="H121" s="5">
        <v>1</v>
      </c>
      <c r="I121" s="5">
        <f t="shared" si="3"/>
        <v>41</v>
      </c>
      <c r="J121" s="5">
        <f t="shared" si="4"/>
        <v>41</v>
      </c>
      <c r="K121" s="5">
        <v>2</v>
      </c>
      <c r="L121" s="5">
        <f t="shared" si="5"/>
        <v>8</v>
      </c>
      <c r="M121" s="5">
        <f t="shared" si="6"/>
        <v>16</v>
      </c>
      <c r="N121" s="5">
        <v>3</v>
      </c>
      <c r="O121" s="5">
        <f t="shared" si="7"/>
        <v>32</v>
      </c>
      <c r="P121" s="5">
        <f t="shared" si="8"/>
        <v>96</v>
      </c>
      <c r="Q121" s="5">
        <v>4</v>
      </c>
      <c r="R121" s="5">
        <f t="shared" si="9"/>
        <v>21</v>
      </c>
      <c r="S121" s="5">
        <f t="shared" si="10"/>
        <v>84</v>
      </c>
      <c r="T121" s="5">
        <v>10</v>
      </c>
      <c r="U121" s="5">
        <f t="shared" si="11"/>
        <v>0</v>
      </c>
      <c r="V121" s="5">
        <f t="shared" si="12"/>
        <v>0</v>
      </c>
      <c r="W121" s="5">
        <v>50</v>
      </c>
      <c r="X121" s="5">
        <f t="shared" si="13"/>
        <v>0</v>
      </c>
      <c r="Y121" s="5">
        <f t="shared" si="14"/>
        <v>0</v>
      </c>
      <c r="Z121" s="5">
        <v>60</v>
      </c>
      <c r="AA121" s="5">
        <f t="shared" si="15"/>
        <v>0</v>
      </c>
      <c r="AB121" s="5">
        <f t="shared" si="16"/>
        <v>0</v>
      </c>
      <c r="AC121" s="5">
        <v>65</v>
      </c>
      <c r="AD121" s="5">
        <f t="shared" si="17"/>
        <v>0</v>
      </c>
      <c r="AE121" s="5">
        <f t="shared" si="18"/>
        <v>0</v>
      </c>
    </row>
    <row r="122" spans="1:31" ht="13.15" x14ac:dyDescent="0.4">
      <c r="A122" s="8">
        <f t="shared" si="20"/>
        <v>117</v>
      </c>
      <c r="B122" s="5">
        <f t="shared" si="0"/>
        <v>247</v>
      </c>
      <c r="E122" s="5">
        <v>0</v>
      </c>
      <c r="F122" s="5">
        <f t="shared" si="1"/>
        <v>14</v>
      </c>
      <c r="G122" s="5">
        <f t="shared" si="2"/>
        <v>0</v>
      </c>
      <c r="H122" s="5">
        <v>1</v>
      </c>
      <c r="I122" s="5">
        <f t="shared" si="3"/>
        <v>41</v>
      </c>
      <c r="J122" s="5">
        <f t="shared" si="4"/>
        <v>41</v>
      </c>
      <c r="K122" s="5">
        <v>2</v>
      </c>
      <c r="L122" s="5">
        <f t="shared" si="5"/>
        <v>8</v>
      </c>
      <c r="M122" s="5">
        <f t="shared" si="6"/>
        <v>16</v>
      </c>
      <c r="N122" s="5">
        <v>3</v>
      </c>
      <c r="O122" s="5">
        <f t="shared" si="7"/>
        <v>32</v>
      </c>
      <c r="P122" s="5">
        <f t="shared" si="8"/>
        <v>96</v>
      </c>
      <c r="Q122" s="5">
        <v>4</v>
      </c>
      <c r="R122" s="5">
        <f t="shared" si="9"/>
        <v>21</v>
      </c>
      <c r="S122" s="5">
        <f t="shared" si="10"/>
        <v>84</v>
      </c>
      <c r="T122" s="5">
        <v>10</v>
      </c>
      <c r="U122" s="5">
        <f t="shared" si="11"/>
        <v>1</v>
      </c>
      <c r="V122" s="5">
        <f t="shared" si="12"/>
        <v>10</v>
      </c>
      <c r="W122" s="5">
        <v>50</v>
      </c>
      <c r="X122" s="5">
        <f t="shared" si="13"/>
        <v>0</v>
      </c>
      <c r="Y122" s="5">
        <f t="shared" si="14"/>
        <v>0</v>
      </c>
      <c r="Z122" s="5">
        <v>60</v>
      </c>
      <c r="AA122" s="5">
        <f t="shared" si="15"/>
        <v>0</v>
      </c>
      <c r="AB122" s="5">
        <f t="shared" si="16"/>
        <v>0</v>
      </c>
      <c r="AC122" s="5">
        <v>65</v>
      </c>
      <c r="AD122" s="5">
        <f t="shared" si="17"/>
        <v>0</v>
      </c>
      <c r="AE122" s="5">
        <f t="shared" si="18"/>
        <v>0</v>
      </c>
    </row>
    <row r="123" spans="1:31" ht="13.15" x14ac:dyDescent="0.4">
      <c r="A123" s="8">
        <f t="shared" si="20"/>
        <v>118</v>
      </c>
      <c r="B123" s="5">
        <f t="shared" si="0"/>
        <v>257</v>
      </c>
      <c r="E123" s="5">
        <v>0</v>
      </c>
      <c r="F123" s="5">
        <f t="shared" si="1"/>
        <v>14</v>
      </c>
      <c r="G123" s="5">
        <f t="shared" si="2"/>
        <v>0</v>
      </c>
      <c r="H123" s="5">
        <v>1</v>
      </c>
      <c r="I123" s="5">
        <f t="shared" si="3"/>
        <v>41</v>
      </c>
      <c r="J123" s="5">
        <f t="shared" si="4"/>
        <v>41</v>
      </c>
      <c r="K123" s="5">
        <v>2</v>
      </c>
      <c r="L123" s="5">
        <f t="shared" si="5"/>
        <v>8</v>
      </c>
      <c r="M123" s="5">
        <f t="shared" si="6"/>
        <v>16</v>
      </c>
      <c r="N123" s="5">
        <v>3</v>
      </c>
      <c r="O123" s="5">
        <f t="shared" si="7"/>
        <v>32</v>
      </c>
      <c r="P123" s="5">
        <f t="shared" si="8"/>
        <v>96</v>
      </c>
      <c r="Q123" s="5">
        <v>4</v>
      </c>
      <c r="R123" s="5">
        <f t="shared" si="9"/>
        <v>21</v>
      </c>
      <c r="S123" s="5">
        <f t="shared" si="10"/>
        <v>84</v>
      </c>
      <c r="T123" s="5">
        <v>10</v>
      </c>
      <c r="U123" s="5">
        <f t="shared" si="11"/>
        <v>2</v>
      </c>
      <c r="V123" s="5">
        <f t="shared" si="12"/>
        <v>20</v>
      </c>
      <c r="W123" s="5">
        <v>50</v>
      </c>
      <c r="X123" s="5">
        <f t="shared" si="13"/>
        <v>0</v>
      </c>
      <c r="Y123" s="5">
        <f t="shared" si="14"/>
        <v>0</v>
      </c>
      <c r="Z123" s="5">
        <v>60</v>
      </c>
      <c r="AA123" s="5">
        <f t="shared" si="15"/>
        <v>0</v>
      </c>
      <c r="AB123" s="5">
        <f t="shared" si="16"/>
        <v>0</v>
      </c>
      <c r="AC123" s="5">
        <v>65</v>
      </c>
      <c r="AD123" s="5">
        <f t="shared" si="17"/>
        <v>0</v>
      </c>
      <c r="AE123" s="5">
        <f t="shared" si="18"/>
        <v>0</v>
      </c>
    </row>
    <row r="124" spans="1:31" ht="13.15" x14ac:dyDescent="0.4">
      <c r="A124" s="8">
        <f t="shared" si="20"/>
        <v>119</v>
      </c>
      <c r="B124" s="5">
        <f t="shared" si="0"/>
        <v>267</v>
      </c>
      <c r="E124" s="5">
        <v>0</v>
      </c>
      <c r="F124" s="5">
        <f t="shared" si="1"/>
        <v>14</v>
      </c>
      <c r="G124" s="5">
        <f t="shared" si="2"/>
        <v>0</v>
      </c>
      <c r="H124" s="5">
        <v>1</v>
      </c>
      <c r="I124" s="5">
        <f t="shared" si="3"/>
        <v>41</v>
      </c>
      <c r="J124" s="5">
        <f t="shared" si="4"/>
        <v>41</v>
      </c>
      <c r="K124" s="5">
        <v>2</v>
      </c>
      <c r="L124" s="5">
        <f t="shared" si="5"/>
        <v>8</v>
      </c>
      <c r="M124" s="5">
        <f t="shared" si="6"/>
        <v>16</v>
      </c>
      <c r="N124" s="5">
        <v>3</v>
      </c>
      <c r="O124" s="5">
        <f t="shared" si="7"/>
        <v>32</v>
      </c>
      <c r="P124" s="5">
        <f t="shared" si="8"/>
        <v>96</v>
      </c>
      <c r="Q124" s="5">
        <v>4</v>
      </c>
      <c r="R124" s="5">
        <f t="shared" si="9"/>
        <v>21</v>
      </c>
      <c r="S124" s="5">
        <f t="shared" si="10"/>
        <v>84</v>
      </c>
      <c r="T124" s="5">
        <v>10</v>
      </c>
      <c r="U124" s="5">
        <f t="shared" si="11"/>
        <v>3</v>
      </c>
      <c r="V124" s="5">
        <f t="shared" si="12"/>
        <v>30</v>
      </c>
      <c r="W124" s="5">
        <v>50</v>
      </c>
      <c r="X124" s="5">
        <f t="shared" si="13"/>
        <v>0</v>
      </c>
      <c r="Y124" s="5">
        <f t="shared" si="14"/>
        <v>0</v>
      </c>
      <c r="Z124" s="5">
        <v>60</v>
      </c>
      <c r="AA124" s="5">
        <f t="shared" si="15"/>
        <v>0</v>
      </c>
      <c r="AB124" s="5">
        <f t="shared" si="16"/>
        <v>0</v>
      </c>
      <c r="AC124" s="5">
        <v>65</v>
      </c>
      <c r="AD124" s="5">
        <f t="shared" si="17"/>
        <v>0</v>
      </c>
      <c r="AE124" s="5">
        <f t="shared" si="18"/>
        <v>0</v>
      </c>
    </row>
    <row r="125" spans="1:31" ht="13.15" x14ac:dyDescent="0.4">
      <c r="A125" s="8">
        <f t="shared" si="20"/>
        <v>120</v>
      </c>
      <c r="B125" s="5">
        <f t="shared" si="0"/>
        <v>277</v>
      </c>
      <c r="E125" s="5">
        <v>0</v>
      </c>
      <c r="F125" s="5">
        <f t="shared" si="1"/>
        <v>14</v>
      </c>
      <c r="G125" s="5">
        <f t="shared" si="2"/>
        <v>0</v>
      </c>
      <c r="H125" s="5">
        <v>1</v>
      </c>
      <c r="I125" s="5">
        <f t="shared" si="3"/>
        <v>41</v>
      </c>
      <c r="J125" s="5">
        <f t="shared" si="4"/>
        <v>41</v>
      </c>
      <c r="K125" s="5">
        <v>2</v>
      </c>
      <c r="L125" s="5">
        <f t="shared" si="5"/>
        <v>8</v>
      </c>
      <c r="M125" s="5">
        <f t="shared" si="6"/>
        <v>16</v>
      </c>
      <c r="N125" s="5">
        <v>3</v>
      </c>
      <c r="O125" s="5">
        <f t="shared" si="7"/>
        <v>32</v>
      </c>
      <c r="P125" s="5">
        <f t="shared" si="8"/>
        <v>96</v>
      </c>
      <c r="Q125" s="5">
        <v>4</v>
      </c>
      <c r="R125" s="5">
        <f t="shared" si="9"/>
        <v>21</v>
      </c>
      <c r="S125" s="5">
        <f t="shared" si="10"/>
        <v>84</v>
      </c>
      <c r="T125" s="5">
        <v>10</v>
      </c>
      <c r="U125" s="5">
        <f t="shared" si="11"/>
        <v>4</v>
      </c>
      <c r="V125" s="5">
        <f t="shared" si="12"/>
        <v>40</v>
      </c>
      <c r="W125" s="5">
        <v>50</v>
      </c>
      <c r="X125" s="5">
        <f t="shared" si="13"/>
        <v>0</v>
      </c>
      <c r="Y125" s="5">
        <f t="shared" si="14"/>
        <v>0</v>
      </c>
      <c r="Z125" s="5">
        <v>60</v>
      </c>
      <c r="AA125" s="5">
        <f t="shared" si="15"/>
        <v>0</v>
      </c>
      <c r="AB125" s="5">
        <f t="shared" si="16"/>
        <v>0</v>
      </c>
      <c r="AC125" s="5">
        <v>65</v>
      </c>
      <c r="AD125" s="5">
        <f t="shared" si="17"/>
        <v>0</v>
      </c>
      <c r="AE125" s="5">
        <f t="shared" si="18"/>
        <v>0</v>
      </c>
    </row>
    <row r="126" spans="1:31" ht="13.15" x14ac:dyDescent="0.4">
      <c r="A126" s="8">
        <f t="shared" si="20"/>
        <v>121</v>
      </c>
      <c r="B126" s="5">
        <f t="shared" si="0"/>
        <v>287</v>
      </c>
      <c r="E126" s="5">
        <v>0</v>
      </c>
      <c r="F126" s="5">
        <f t="shared" si="1"/>
        <v>14</v>
      </c>
      <c r="G126" s="5">
        <f t="shared" si="2"/>
        <v>0</v>
      </c>
      <c r="H126" s="5">
        <v>1</v>
      </c>
      <c r="I126" s="5">
        <f t="shared" si="3"/>
        <v>41</v>
      </c>
      <c r="J126" s="5">
        <f t="shared" si="4"/>
        <v>41</v>
      </c>
      <c r="K126" s="5">
        <v>2</v>
      </c>
      <c r="L126" s="5">
        <f t="shared" si="5"/>
        <v>8</v>
      </c>
      <c r="M126" s="5">
        <f t="shared" si="6"/>
        <v>16</v>
      </c>
      <c r="N126" s="5">
        <v>3</v>
      </c>
      <c r="O126" s="5">
        <f t="shared" si="7"/>
        <v>32</v>
      </c>
      <c r="P126" s="5">
        <f t="shared" si="8"/>
        <v>96</v>
      </c>
      <c r="Q126" s="5">
        <v>4</v>
      </c>
      <c r="R126" s="5">
        <f t="shared" si="9"/>
        <v>21</v>
      </c>
      <c r="S126" s="5">
        <f t="shared" si="10"/>
        <v>84</v>
      </c>
      <c r="T126" s="5">
        <v>10</v>
      </c>
      <c r="U126" s="5">
        <f t="shared" si="11"/>
        <v>5</v>
      </c>
      <c r="V126" s="5">
        <f t="shared" si="12"/>
        <v>50</v>
      </c>
      <c r="W126" s="5">
        <v>50</v>
      </c>
      <c r="X126" s="5">
        <f t="shared" si="13"/>
        <v>0</v>
      </c>
      <c r="Y126" s="5">
        <f t="shared" si="14"/>
        <v>0</v>
      </c>
      <c r="Z126" s="5">
        <v>60</v>
      </c>
      <c r="AA126" s="5">
        <f t="shared" si="15"/>
        <v>0</v>
      </c>
      <c r="AB126" s="5">
        <f t="shared" si="16"/>
        <v>0</v>
      </c>
      <c r="AC126" s="5">
        <v>65</v>
      </c>
      <c r="AD126" s="5">
        <f t="shared" si="17"/>
        <v>0</v>
      </c>
      <c r="AE126" s="5">
        <f t="shared" si="18"/>
        <v>0</v>
      </c>
    </row>
    <row r="127" spans="1:31" ht="13.15" x14ac:dyDescent="0.4">
      <c r="A127" s="8">
        <f t="shared" si="20"/>
        <v>122</v>
      </c>
      <c r="B127" s="5">
        <f t="shared" si="0"/>
        <v>297</v>
      </c>
      <c r="E127" s="5">
        <v>0</v>
      </c>
      <c r="F127" s="5">
        <f t="shared" si="1"/>
        <v>14</v>
      </c>
      <c r="G127" s="5">
        <f t="shared" si="2"/>
        <v>0</v>
      </c>
      <c r="H127" s="5">
        <v>1</v>
      </c>
      <c r="I127" s="5">
        <f t="shared" si="3"/>
        <v>41</v>
      </c>
      <c r="J127" s="5">
        <f t="shared" si="4"/>
        <v>41</v>
      </c>
      <c r="K127" s="5">
        <v>2</v>
      </c>
      <c r="L127" s="5">
        <f t="shared" si="5"/>
        <v>8</v>
      </c>
      <c r="M127" s="5">
        <f t="shared" si="6"/>
        <v>16</v>
      </c>
      <c r="N127" s="5">
        <v>3</v>
      </c>
      <c r="O127" s="5">
        <f t="shared" si="7"/>
        <v>32</v>
      </c>
      <c r="P127" s="5">
        <f t="shared" si="8"/>
        <v>96</v>
      </c>
      <c r="Q127" s="5">
        <v>4</v>
      </c>
      <c r="R127" s="5">
        <f t="shared" si="9"/>
        <v>21</v>
      </c>
      <c r="S127" s="5">
        <f t="shared" si="10"/>
        <v>84</v>
      </c>
      <c r="T127" s="5">
        <v>10</v>
      </c>
      <c r="U127" s="5">
        <f t="shared" si="11"/>
        <v>6</v>
      </c>
      <c r="V127" s="5">
        <f t="shared" si="12"/>
        <v>60</v>
      </c>
      <c r="W127" s="5">
        <v>50</v>
      </c>
      <c r="X127" s="5">
        <f t="shared" si="13"/>
        <v>0</v>
      </c>
      <c r="Y127" s="5">
        <f t="shared" si="14"/>
        <v>0</v>
      </c>
      <c r="Z127" s="5">
        <v>60</v>
      </c>
      <c r="AA127" s="5">
        <f t="shared" si="15"/>
        <v>0</v>
      </c>
      <c r="AB127" s="5">
        <f t="shared" si="16"/>
        <v>0</v>
      </c>
      <c r="AC127" s="5">
        <v>65</v>
      </c>
      <c r="AD127" s="5">
        <f t="shared" si="17"/>
        <v>0</v>
      </c>
      <c r="AE127" s="5">
        <f t="shared" si="18"/>
        <v>0</v>
      </c>
    </row>
    <row r="128" spans="1:31" ht="13.15" x14ac:dyDescent="0.4">
      <c r="A128" s="8">
        <f t="shared" si="20"/>
        <v>123</v>
      </c>
      <c r="B128" s="5">
        <f t="shared" si="0"/>
        <v>307</v>
      </c>
      <c r="E128" s="5">
        <v>0</v>
      </c>
      <c r="F128" s="5">
        <f t="shared" si="1"/>
        <v>14</v>
      </c>
      <c r="G128" s="5">
        <f t="shared" si="2"/>
        <v>0</v>
      </c>
      <c r="H128" s="5">
        <v>1</v>
      </c>
      <c r="I128" s="5">
        <f t="shared" si="3"/>
        <v>41</v>
      </c>
      <c r="J128" s="5">
        <f t="shared" si="4"/>
        <v>41</v>
      </c>
      <c r="K128" s="5">
        <v>2</v>
      </c>
      <c r="L128" s="5">
        <f t="shared" si="5"/>
        <v>8</v>
      </c>
      <c r="M128" s="5">
        <f t="shared" si="6"/>
        <v>16</v>
      </c>
      <c r="N128" s="5">
        <v>3</v>
      </c>
      <c r="O128" s="5">
        <f t="shared" si="7"/>
        <v>32</v>
      </c>
      <c r="P128" s="5">
        <f t="shared" si="8"/>
        <v>96</v>
      </c>
      <c r="Q128" s="5">
        <v>4</v>
      </c>
      <c r="R128" s="5">
        <f t="shared" si="9"/>
        <v>21</v>
      </c>
      <c r="S128" s="5">
        <f t="shared" si="10"/>
        <v>84</v>
      </c>
      <c r="T128" s="5">
        <v>10</v>
      </c>
      <c r="U128" s="5">
        <f t="shared" si="11"/>
        <v>7</v>
      </c>
      <c r="V128" s="5">
        <f t="shared" si="12"/>
        <v>70</v>
      </c>
      <c r="W128" s="5">
        <v>50</v>
      </c>
      <c r="X128" s="5">
        <f t="shared" si="13"/>
        <v>0</v>
      </c>
      <c r="Y128" s="5">
        <f t="shared" si="14"/>
        <v>0</v>
      </c>
      <c r="Z128" s="5">
        <v>60</v>
      </c>
      <c r="AA128" s="5">
        <f t="shared" si="15"/>
        <v>0</v>
      </c>
      <c r="AB128" s="5">
        <f t="shared" si="16"/>
        <v>0</v>
      </c>
      <c r="AC128" s="5">
        <v>65</v>
      </c>
      <c r="AD128" s="5">
        <f t="shared" si="17"/>
        <v>0</v>
      </c>
      <c r="AE128" s="5">
        <f t="shared" si="18"/>
        <v>0</v>
      </c>
    </row>
    <row r="129" spans="1:31" ht="13.15" x14ac:dyDescent="0.4">
      <c r="A129" s="8">
        <f t="shared" si="20"/>
        <v>124</v>
      </c>
      <c r="B129" s="5">
        <f t="shared" si="0"/>
        <v>317</v>
      </c>
      <c r="E129" s="5">
        <v>0</v>
      </c>
      <c r="F129" s="5">
        <f t="shared" si="1"/>
        <v>14</v>
      </c>
      <c r="G129" s="5">
        <f t="shared" si="2"/>
        <v>0</v>
      </c>
      <c r="H129" s="5">
        <v>1</v>
      </c>
      <c r="I129" s="5">
        <f t="shared" si="3"/>
        <v>41</v>
      </c>
      <c r="J129" s="5">
        <f t="shared" si="4"/>
        <v>41</v>
      </c>
      <c r="K129" s="5">
        <v>2</v>
      </c>
      <c r="L129" s="5">
        <f t="shared" si="5"/>
        <v>8</v>
      </c>
      <c r="M129" s="5">
        <f t="shared" si="6"/>
        <v>16</v>
      </c>
      <c r="N129" s="5">
        <v>3</v>
      </c>
      <c r="O129" s="5">
        <f t="shared" si="7"/>
        <v>32</v>
      </c>
      <c r="P129" s="5">
        <f t="shared" si="8"/>
        <v>96</v>
      </c>
      <c r="Q129" s="5">
        <v>4</v>
      </c>
      <c r="R129" s="5">
        <f t="shared" si="9"/>
        <v>21</v>
      </c>
      <c r="S129" s="5">
        <f t="shared" si="10"/>
        <v>84</v>
      </c>
      <c r="T129" s="5">
        <v>10</v>
      </c>
      <c r="U129" s="5">
        <f t="shared" si="11"/>
        <v>8</v>
      </c>
      <c r="V129" s="5">
        <f t="shared" si="12"/>
        <v>80</v>
      </c>
      <c r="W129" s="5">
        <v>50</v>
      </c>
      <c r="X129" s="5">
        <f t="shared" si="13"/>
        <v>0</v>
      </c>
      <c r="Y129" s="5">
        <f t="shared" si="14"/>
        <v>0</v>
      </c>
      <c r="Z129" s="5">
        <v>60</v>
      </c>
      <c r="AA129" s="5">
        <f t="shared" si="15"/>
        <v>0</v>
      </c>
      <c r="AB129" s="5">
        <f t="shared" si="16"/>
        <v>0</v>
      </c>
      <c r="AC129" s="5">
        <v>65</v>
      </c>
      <c r="AD129" s="5">
        <f t="shared" si="17"/>
        <v>0</v>
      </c>
      <c r="AE129" s="5">
        <f t="shared" si="18"/>
        <v>0</v>
      </c>
    </row>
    <row r="130" spans="1:31" ht="13.15" x14ac:dyDescent="0.4">
      <c r="A130" s="8">
        <f t="shared" si="20"/>
        <v>125</v>
      </c>
      <c r="B130" s="5">
        <f t="shared" si="0"/>
        <v>327</v>
      </c>
      <c r="E130" s="5">
        <v>0</v>
      </c>
      <c r="F130" s="5">
        <f t="shared" si="1"/>
        <v>14</v>
      </c>
      <c r="G130" s="5">
        <f t="shared" si="2"/>
        <v>0</v>
      </c>
      <c r="H130" s="5">
        <v>1</v>
      </c>
      <c r="I130" s="5">
        <f t="shared" si="3"/>
        <v>41</v>
      </c>
      <c r="J130" s="5">
        <f t="shared" si="4"/>
        <v>41</v>
      </c>
      <c r="K130" s="5">
        <v>2</v>
      </c>
      <c r="L130" s="5">
        <f t="shared" si="5"/>
        <v>8</v>
      </c>
      <c r="M130" s="5">
        <f t="shared" si="6"/>
        <v>16</v>
      </c>
      <c r="N130" s="5">
        <v>3</v>
      </c>
      <c r="O130" s="5">
        <f t="shared" si="7"/>
        <v>32</v>
      </c>
      <c r="P130" s="5">
        <f t="shared" si="8"/>
        <v>96</v>
      </c>
      <c r="Q130" s="5">
        <v>4</v>
      </c>
      <c r="R130" s="5">
        <f t="shared" si="9"/>
        <v>21</v>
      </c>
      <c r="S130" s="5">
        <f t="shared" si="10"/>
        <v>84</v>
      </c>
      <c r="T130" s="5">
        <v>10</v>
      </c>
      <c r="U130" s="5">
        <f t="shared" si="11"/>
        <v>9</v>
      </c>
      <c r="V130" s="5">
        <f t="shared" si="12"/>
        <v>90</v>
      </c>
      <c r="W130" s="5">
        <v>50</v>
      </c>
      <c r="X130" s="5">
        <f t="shared" si="13"/>
        <v>0</v>
      </c>
      <c r="Y130" s="5">
        <f t="shared" si="14"/>
        <v>0</v>
      </c>
      <c r="Z130" s="5">
        <v>60</v>
      </c>
      <c r="AA130" s="5">
        <f t="shared" si="15"/>
        <v>0</v>
      </c>
      <c r="AB130" s="5">
        <f t="shared" si="16"/>
        <v>0</v>
      </c>
      <c r="AC130" s="5">
        <v>65</v>
      </c>
      <c r="AD130" s="5">
        <f t="shared" si="17"/>
        <v>0</v>
      </c>
      <c r="AE130" s="5">
        <f t="shared" si="18"/>
        <v>0</v>
      </c>
    </row>
    <row r="131" spans="1:31" ht="13.15" x14ac:dyDescent="0.4">
      <c r="A131" s="8">
        <f t="shared" si="20"/>
        <v>126</v>
      </c>
      <c r="B131" s="5">
        <f t="shared" si="0"/>
        <v>337</v>
      </c>
      <c r="E131" s="5">
        <v>0</v>
      </c>
      <c r="F131" s="5">
        <f t="shared" si="1"/>
        <v>14</v>
      </c>
      <c r="G131" s="5">
        <f t="shared" si="2"/>
        <v>0</v>
      </c>
      <c r="H131" s="5">
        <v>1</v>
      </c>
      <c r="I131" s="5">
        <f t="shared" si="3"/>
        <v>41</v>
      </c>
      <c r="J131" s="5">
        <f t="shared" si="4"/>
        <v>41</v>
      </c>
      <c r="K131" s="5">
        <v>2</v>
      </c>
      <c r="L131" s="5">
        <f t="shared" si="5"/>
        <v>8</v>
      </c>
      <c r="M131" s="5">
        <f t="shared" si="6"/>
        <v>16</v>
      </c>
      <c r="N131" s="5">
        <v>3</v>
      </c>
      <c r="O131" s="5">
        <f t="shared" si="7"/>
        <v>32</v>
      </c>
      <c r="P131" s="5">
        <f t="shared" si="8"/>
        <v>96</v>
      </c>
      <c r="Q131" s="5">
        <v>4</v>
      </c>
      <c r="R131" s="5">
        <f t="shared" si="9"/>
        <v>21</v>
      </c>
      <c r="S131" s="5">
        <f t="shared" si="10"/>
        <v>84</v>
      </c>
      <c r="T131" s="5">
        <v>10</v>
      </c>
      <c r="U131" s="5">
        <f t="shared" si="11"/>
        <v>10</v>
      </c>
      <c r="V131" s="5">
        <f t="shared" si="12"/>
        <v>100</v>
      </c>
      <c r="W131" s="5">
        <v>50</v>
      </c>
      <c r="X131" s="5">
        <f t="shared" si="13"/>
        <v>0</v>
      </c>
      <c r="Y131" s="5">
        <f t="shared" si="14"/>
        <v>0</v>
      </c>
      <c r="Z131" s="5">
        <v>60</v>
      </c>
      <c r="AA131" s="5">
        <f t="shared" si="15"/>
        <v>0</v>
      </c>
      <c r="AB131" s="5">
        <f t="shared" si="16"/>
        <v>0</v>
      </c>
      <c r="AC131" s="5">
        <v>65</v>
      </c>
      <c r="AD131" s="5">
        <f t="shared" si="17"/>
        <v>0</v>
      </c>
      <c r="AE131" s="5">
        <f t="shared" si="18"/>
        <v>0</v>
      </c>
    </row>
    <row r="132" spans="1:31" ht="13.15" x14ac:dyDescent="0.4">
      <c r="A132" s="8">
        <f t="shared" si="20"/>
        <v>127</v>
      </c>
      <c r="B132" s="5">
        <f t="shared" si="0"/>
        <v>347</v>
      </c>
      <c r="E132" s="5">
        <v>0</v>
      </c>
      <c r="F132" s="5">
        <f t="shared" si="1"/>
        <v>14</v>
      </c>
      <c r="G132" s="5">
        <f t="shared" si="2"/>
        <v>0</v>
      </c>
      <c r="H132" s="5">
        <v>1</v>
      </c>
      <c r="I132" s="5">
        <f t="shared" si="3"/>
        <v>41</v>
      </c>
      <c r="J132" s="5">
        <f t="shared" si="4"/>
        <v>41</v>
      </c>
      <c r="K132" s="5">
        <v>2</v>
      </c>
      <c r="L132" s="5">
        <f t="shared" si="5"/>
        <v>8</v>
      </c>
      <c r="M132" s="5">
        <f t="shared" si="6"/>
        <v>16</v>
      </c>
      <c r="N132" s="5">
        <v>3</v>
      </c>
      <c r="O132" s="5">
        <f t="shared" si="7"/>
        <v>32</v>
      </c>
      <c r="P132" s="5">
        <f t="shared" si="8"/>
        <v>96</v>
      </c>
      <c r="Q132" s="5">
        <v>4</v>
      </c>
      <c r="R132" s="5">
        <f t="shared" si="9"/>
        <v>21</v>
      </c>
      <c r="S132" s="5">
        <f t="shared" si="10"/>
        <v>84</v>
      </c>
      <c r="T132" s="5">
        <v>10</v>
      </c>
      <c r="U132" s="5">
        <f t="shared" si="11"/>
        <v>11</v>
      </c>
      <c r="V132" s="5">
        <f t="shared" si="12"/>
        <v>110</v>
      </c>
      <c r="W132" s="5">
        <v>50</v>
      </c>
      <c r="X132" s="5">
        <f t="shared" si="13"/>
        <v>0</v>
      </c>
      <c r="Y132" s="5">
        <f t="shared" si="14"/>
        <v>0</v>
      </c>
      <c r="Z132" s="5">
        <v>60</v>
      </c>
      <c r="AA132" s="5">
        <f t="shared" si="15"/>
        <v>0</v>
      </c>
      <c r="AB132" s="5">
        <f t="shared" si="16"/>
        <v>0</v>
      </c>
      <c r="AC132" s="5">
        <v>65</v>
      </c>
      <c r="AD132" s="5">
        <f t="shared" si="17"/>
        <v>0</v>
      </c>
      <c r="AE132" s="5">
        <f t="shared" si="18"/>
        <v>0</v>
      </c>
    </row>
    <row r="133" spans="1:31" ht="13.15" x14ac:dyDescent="0.4">
      <c r="A133" s="8">
        <f t="shared" si="20"/>
        <v>128</v>
      </c>
      <c r="B133" s="5">
        <f t="shared" si="0"/>
        <v>357</v>
      </c>
      <c r="E133" s="5">
        <v>0</v>
      </c>
      <c r="F133" s="5">
        <f t="shared" si="1"/>
        <v>14</v>
      </c>
      <c r="G133" s="5">
        <f t="shared" si="2"/>
        <v>0</v>
      </c>
      <c r="H133" s="5">
        <v>1</v>
      </c>
      <c r="I133" s="5">
        <f t="shared" si="3"/>
        <v>41</v>
      </c>
      <c r="J133" s="5">
        <f t="shared" si="4"/>
        <v>41</v>
      </c>
      <c r="K133" s="5">
        <v>2</v>
      </c>
      <c r="L133" s="5">
        <f t="shared" si="5"/>
        <v>8</v>
      </c>
      <c r="M133" s="5">
        <f t="shared" si="6"/>
        <v>16</v>
      </c>
      <c r="N133" s="5">
        <v>3</v>
      </c>
      <c r="O133" s="5">
        <f t="shared" si="7"/>
        <v>32</v>
      </c>
      <c r="P133" s="5">
        <f t="shared" si="8"/>
        <v>96</v>
      </c>
      <c r="Q133" s="5">
        <v>4</v>
      </c>
      <c r="R133" s="5">
        <f t="shared" si="9"/>
        <v>21</v>
      </c>
      <c r="S133" s="5">
        <f t="shared" si="10"/>
        <v>84</v>
      </c>
      <c r="T133" s="5">
        <v>10</v>
      </c>
      <c r="U133" s="5">
        <f t="shared" si="11"/>
        <v>12</v>
      </c>
      <c r="V133" s="5">
        <f t="shared" si="12"/>
        <v>120</v>
      </c>
      <c r="W133" s="5">
        <v>50</v>
      </c>
      <c r="X133" s="5">
        <f t="shared" si="13"/>
        <v>0</v>
      </c>
      <c r="Y133" s="5">
        <f t="shared" si="14"/>
        <v>0</v>
      </c>
      <c r="Z133" s="5">
        <v>60</v>
      </c>
      <c r="AA133" s="5">
        <f t="shared" si="15"/>
        <v>0</v>
      </c>
      <c r="AB133" s="5">
        <f t="shared" si="16"/>
        <v>0</v>
      </c>
      <c r="AC133" s="5">
        <v>65</v>
      </c>
      <c r="AD133" s="5">
        <f t="shared" si="17"/>
        <v>0</v>
      </c>
      <c r="AE133" s="5">
        <f t="shared" si="18"/>
        <v>0</v>
      </c>
    </row>
    <row r="134" spans="1:31" ht="13.15" x14ac:dyDescent="0.4">
      <c r="A134" s="8">
        <f t="shared" si="20"/>
        <v>129</v>
      </c>
      <c r="B134" s="5">
        <f t="shared" si="0"/>
        <v>367</v>
      </c>
      <c r="E134" s="5">
        <v>0</v>
      </c>
      <c r="F134" s="5">
        <f t="shared" si="1"/>
        <v>14</v>
      </c>
      <c r="G134" s="5">
        <f t="shared" si="2"/>
        <v>0</v>
      </c>
      <c r="H134" s="5">
        <v>1</v>
      </c>
      <c r="I134" s="5">
        <f t="shared" si="3"/>
        <v>41</v>
      </c>
      <c r="J134" s="5">
        <f t="shared" si="4"/>
        <v>41</v>
      </c>
      <c r="K134" s="5">
        <v>2</v>
      </c>
      <c r="L134" s="5">
        <f t="shared" si="5"/>
        <v>8</v>
      </c>
      <c r="M134" s="5">
        <f t="shared" si="6"/>
        <v>16</v>
      </c>
      <c r="N134" s="5">
        <v>3</v>
      </c>
      <c r="O134" s="5">
        <f t="shared" si="7"/>
        <v>32</v>
      </c>
      <c r="P134" s="5">
        <f t="shared" si="8"/>
        <v>96</v>
      </c>
      <c r="Q134" s="5">
        <v>4</v>
      </c>
      <c r="R134" s="5">
        <f t="shared" si="9"/>
        <v>21</v>
      </c>
      <c r="S134" s="5">
        <f t="shared" si="10"/>
        <v>84</v>
      </c>
      <c r="T134" s="5">
        <v>10</v>
      </c>
      <c r="U134" s="5">
        <f t="shared" si="11"/>
        <v>13</v>
      </c>
      <c r="V134" s="5">
        <f t="shared" si="12"/>
        <v>130</v>
      </c>
      <c r="W134" s="5">
        <v>50</v>
      </c>
      <c r="X134" s="5">
        <f t="shared" si="13"/>
        <v>0</v>
      </c>
      <c r="Y134" s="5">
        <f t="shared" si="14"/>
        <v>0</v>
      </c>
      <c r="Z134" s="5">
        <v>60</v>
      </c>
      <c r="AA134" s="5">
        <f t="shared" si="15"/>
        <v>0</v>
      </c>
      <c r="AB134" s="5">
        <f t="shared" si="16"/>
        <v>0</v>
      </c>
      <c r="AC134" s="5">
        <v>65</v>
      </c>
      <c r="AD134" s="5">
        <f t="shared" si="17"/>
        <v>0</v>
      </c>
      <c r="AE134" s="5">
        <f t="shared" si="18"/>
        <v>0</v>
      </c>
    </row>
    <row r="135" spans="1:31" ht="13.15" x14ac:dyDescent="0.4">
      <c r="A135" s="8">
        <f t="shared" si="20"/>
        <v>130</v>
      </c>
      <c r="B135" s="5">
        <f t="shared" si="0"/>
        <v>377</v>
      </c>
      <c r="E135" s="5">
        <v>0</v>
      </c>
      <c r="F135" s="5">
        <f t="shared" si="1"/>
        <v>14</v>
      </c>
      <c r="G135" s="5">
        <f t="shared" si="2"/>
        <v>0</v>
      </c>
      <c r="H135" s="5">
        <v>1</v>
      </c>
      <c r="I135" s="5">
        <f t="shared" si="3"/>
        <v>41</v>
      </c>
      <c r="J135" s="5">
        <f t="shared" si="4"/>
        <v>41</v>
      </c>
      <c r="K135" s="5">
        <v>2</v>
      </c>
      <c r="L135" s="5">
        <f t="shared" si="5"/>
        <v>8</v>
      </c>
      <c r="M135" s="5">
        <f t="shared" si="6"/>
        <v>16</v>
      </c>
      <c r="N135" s="5">
        <v>3</v>
      </c>
      <c r="O135" s="5">
        <f t="shared" si="7"/>
        <v>32</v>
      </c>
      <c r="P135" s="5">
        <f t="shared" si="8"/>
        <v>96</v>
      </c>
      <c r="Q135" s="5">
        <v>4</v>
      </c>
      <c r="R135" s="5">
        <f t="shared" si="9"/>
        <v>21</v>
      </c>
      <c r="S135" s="5">
        <f t="shared" si="10"/>
        <v>84</v>
      </c>
      <c r="T135" s="5">
        <v>10</v>
      </c>
      <c r="U135" s="5">
        <f t="shared" si="11"/>
        <v>14</v>
      </c>
      <c r="V135" s="5">
        <f t="shared" si="12"/>
        <v>140</v>
      </c>
      <c r="W135" s="5">
        <v>50</v>
      </c>
      <c r="X135" s="5">
        <f t="shared" si="13"/>
        <v>0</v>
      </c>
      <c r="Y135" s="5">
        <f t="shared" si="14"/>
        <v>0</v>
      </c>
      <c r="Z135" s="5">
        <v>60</v>
      </c>
      <c r="AA135" s="5">
        <f t="shared" si="15"/>
        <v>0</v>
      </c>
      <c r="AB135" s="5">
        <f t="shared" si="16"/>
        <v>0</v>
      </c>
      <c r="AC135" s="5">
        <v>65</v>
      </c>
      <c r="AD135" s="5">
        <f t="shared" si="17"/>
        <v>0</v>
      </c>
      <c r="AE135" s="5">
        <f t="shared" si="18"/>
        <v>0</v>
      </c>
    </row>
    <row r="136" spans="1:31" ht="13.15" x14ac:dyDescent="0.4">
      <c r="A136" s="8">
        <f t="shared" si="20"/>
        <v>131</v>
      </c>
      <c r="B136" s="5">
        <f t="shared" si="0"/>
        <v>387</v>
      </c>
      <c r="E136" s="5">
        <v>0</v>
      </c>
      <c r="F136" s="5">
        <f t="shared" si="1"/>
        <v>14</v>
      </c>
      <c r="G136" s="5">
        <f t="shared" si="2"/>
        <v>0</v>
      </c>
      <c r="H136" s="5">
        <v>1</v>
      </c>
      <c r="I136" s="5">
        <f t="shared" si="3"/>
        <v>41</v>
      </c>
      <c r="J136" s="5">
        <f t="shared" si="4"/>
        <v>41</v>
      </c>
      <c r="K136" s="5">
        <v>2</v>
      </c>
      <c r="L136" s="5">
        <f t="shared" si="5"/>
        <v>8</v>
      </c>
      <c r="M136" s="5">
        <f t="shared" si="6"/>
        <v>16</v>
      </c>
      <c r="N136" s="5">
        <v>3</v>
      </c>
      <c r="O136" s="5">
        <f t="shared" si="7"/>
        <v>32</v>
      </c>
      <c r="P136" s="5">
        <f t="shared" si="8"/>
        <v>96</v>
      </c>
      <c r="Q136" s="5">
        <v>4</v>
      </c>
      <c r="R136" s="5">
        <f t="shared" si="9"/>
        <v>21</v>
      </c>
      <c r="S136" s="5">
        <f t="shared" si="10"/>
        <v>84</v>
      </c>
      <c r="T136" s="5">
        <v>10</v>
      </c>
      <c r="U136" s="5">
        <f t="shared" si="11"/>
        <v>15</v>
      </c>
      <c r="V136" s="5">
        <f t="shared" si="12"/>
        <v>150</v>
      </c>
      <c r="W136" s="5">
        <v>50</v>
      </c>
      <c r="X136" s="5">
        <f t="shared" si="13"/>
        <v>0</v>
      </c>
      <c r="Y136" s="5">
        <f t="shared" si="14"/>
        <v>0</v>
      </c>
      <c r="Z136" s="5">
        <v>60</v>
      </c>
      <c r="AA136" s="5">
        <f t="shared" si="15"/>
        <v>0</v>
      </c>
      <c r="AB136" s="5">
        <f t="shared" si="16"/>
        <v>0</v>
      </c>
      <c r="AC136" s="5">
        <v>65</v>
      </c>
      <c r="AD136" s="5">
        <f t="shared" si="17"/>
        <v>0</v>
      </c>
      <c r="AE136" s="5">
        <f t="shared" si="18"/>
        <v>0</v>
      </c>
    </row>
    <row r="137" spans="1:31" ht="13.15" x14ac:dyDescent="0.4">
      <c r="A137" s="8">
        <f t="shared" si="20"/>
        <v>132</v>
      </c>
      <c r="B137" s="5">
        <f t="shared" si="0"/>
        <v>397</v>
      </c>
      <c r="E137" s="5">
        <v>0</v>
      </c>
      <c r="F137" s="5">
        <f t="shared" si="1"/>
        <v>14</v>
      </c>
      <c r="G137" s="5">
        <f t="shared" si="2"/>
        <v>0</v>
      </c>
      <c r="H137" s="5">
        <v>1</v>
      </c>
      <c r="I137" s="5">
        <f t="shared" si="3"/>
        <v>41</v>
      </c>
      <c r="J137" s="5">
        <f t="shared" si="4"/>
        <v>41</v>
      </c>
      <c r="K137" s="5">
        <v>2</v>
      </c>
      <c r="L137" s="5">
        <f t="shared" si="5"/>
        <v>8</v>
      </c>
      <c r="M137" s="5">
        <f t="shared" si="6"/>
        <v>16</v>
      </c>
      <c r="N137" s="5">
        <v>3</v>
      </c>
      <c r="O137" s="5">
        <f t="shared" si="7"/>
        <v>32</v>
      </c>
      <c r="P137" s="5">
        <f t="shared" si="8"/>
        <v>96</v>
      </c>
      <c r="Q137" s="5">
        <v>4</v>
      </c>
      <c r="R137" s="5">
        <f t="shared" si="9"/>
        <v>21</v>
      </c>
      <c r="S137" s="5">
        <f t="shared" si="10"/>
        <v>84</v>
      </c>
      <c r="T137" s="5">
        <v>10</v>
      </c>
      <c r="U137" s="5">
        <f t="shared" si="11"/>
        <v>16</v>
      </c>
      <c r="V137" s="5">
        <f t="shared" si="12"/>
        <v>160</v>
      </c>
      <c r="W137" s="5">
        <v>50</v>
      </c>
      <c r="X137" s="5">
        <f t="shared" si="13"/>
        <v>0</v>
      </c>
      <c r="Y137" s="5">
        <f t="shared" si="14"/>
        <v>0</v>
      </c>
      <c r="Z137" s="5">
        <v>60</v>
      </c>
      <c r="AA137" s="5">
        <f t="shared" si="15"/>
        <v>0</v>
      </c>
      <c r="AB137" s="5">
        <f t="shared" si="16"/>
        <v>0</v>
      </c>
      <c r="AC137" s="5">
        <v>65</v>
      </c>
      <c r="AD137" s="5">
        <f t="shared" si="17"/>
        <v>0</v>
      </c>
      <c r="AE137" s="5">
        <f t="shared" si="18"/>
        <v>0</v>
      </c>
    </row>
    <row r="138" spans="1:31" ht="13.15" x14ac:dyDescent="0.4">
      <c r="A138" s="8">
        <f t="shared" si="20"/>
        <v>133</v>
      </c>
      <c r="B138" s="5">
        <f t="shared" si="0"/>
        <v>407</v>
      </c>
      <c r="E138" s="5">
        <v>0</v>
      </c>
      <c r="F138" s="5">
        <f t="shared" si="1"/>
        <v>14</v>
      </c>
      <c r="G138" s="5">
        <f t="shared" si="2"/>
        <v>0</v>
      </c>
      <c r="H138" s="5">
        <v>1</v>
      </c>
      <c r="I138" s="5">
        <f t="shared" si="3"/>
        <v>41</v>
      </c>
      <c r="J138" s="5">
        <f t="shared" si="4"/>
        <v>41</v>
      </c>
      <c r="K138" s="5">
        <v>2</v>
      </c>
      <c r="L138" s="5">
        <f t="shared" si="5"/>
        <v>8</v>
      </c>
      <c r="M138" s="5">
        <f t="shared" si="6"/>
        <v>16</v>
      </c>
      <c r="N138" s="5">
        <v>3</v>
      </c>
      <c r="O138" s="5">
        <f t="shared" si="7"/>
        <v>32</v>
      </c>
      <c r="P138" s="5">
        <f t="shared" si="8"/>
        <v>96</v>
      </c>
      <c r="Q138" s="5">
        <v>4</v>
      </c>
      <c r="R138" s="5">
        <f t="shared" si="9"/>
        <v>21</v>
      </c>
      <c r="S138" s="5">
        <f t="shared" si="10"/>
        <v>84</v>
      </c>
      <c r="T138" s="5">
        <v>10</v>
      </c>
      <c r="U138" s="5">
        <f t="shared" si="11"/>
        <v>17</v>
      </c>
      <c r="V138" s="5">
        <f t="shared" si="12"/>
        <v>170</v>
      </c>
      <c r="W138" s="5">
        <v>50</v>
      </c>
      <c r="X138" s="5">
        <f t="shared" si="13"/>
        <v>0</v>
      </c>
      <c r="Y138" s="5">
        <f t="shared" si="14"/>
        <v>0</v>
      </c>
      <c r="Z138" s="5">
        <v>60</v>
      </c>
      <c r="AA138" s="5">
        <f t="shared" si="15"/>
        <v>0</v>
      </c>
      <c r="AB138" s="5">
        <f t="shared" si="16"/>
        <v>0</v>
      </c>
      <c r="AC138" s="5">
        <v>65</v>
      </c>
      <c r="AD138" s="5">
        <f t="shared" si="17"/>
        <v>0</v>
      </c>
      <c r="AE138" s="5">
        <f t="shared" si="18"/>
        <v>0</v>
      </c>
    </row>
    <row r="139" spans="1:31" ht="13.15" x14ac:dyDescent="0.4">
      <c r="A139" s="8">
        <f t="shared" si="20"/>
        <v>134</v>
      </c>
      <c r="B139" s="5">
        <f t="shared" si="0"/>
        <v>417</v>
      </c>
      <c r="E139" s="5">
        <v>0</v>
      </c>
      <c r="F139" s="5">
        <f t="shared" si="1"/>
        <v>14</v>
      </c>
      <c r="G139" s="5">
        <f t="shared" si="2"/>
        <v>0</v>
      </c>
      <c r="H139" s="5">
        <v>1</v>
      </c>
      <c r="I139" s="5">
        <f t="shared" si="3"/>
        <v>41</v>
      </c>
      <c r="J139" s="5">
        <f t="shared" si="4"/>
        <v>41</v>
      </c>
      <c r="K139" s="5">
        <v>2</v>
      </c>
      <c r="L139" s="5">
        <f t="shared" si="5"/>
        <v>8</v>
      </c>
      <c r="M139" s="5">
        <f t="shared" si="6"/>
        <v>16</v>
      </c>
      <c r="N139" s="5">
        <v>3</v>
      </c>
      <c r="O139" s="5">
        <f t="shared" si="7"/>
        <v>32</v>
      </c>
      <c r="P139" s="5">
        <f t="shared" si="8"/>
        <v>96</v>
      </c>
      <c r="Q139" s="5">
        <v>4</v>
      </c>
      <c r="R139" s="5">
        <f t="shared" si="9"/>
        <v>21</v>
      </c>
      <c r="S139" s="5">
        <f t="shared" si="10"/>
        <v>84</v>
      </c>
      <c r="T139" s="5">
        <v>10</v>
      </c>
      <c r="U139" s="5">
        <f t="shared" si="11"/>
        <v>18</v>
      </c>
      <c r="V139" s="5">
        <f t="shared" si="12"/>
        <v>180</v>
      </c>
      <c r="W139" s="5">
        <v>50</v>
      </c>
      <c r="X139" s="5">
        <f t="shared" si="13"/>
        <v>0</v>
      </c>
      <c r="Y139" s="5">
        <f t="shared" si="14"/>
        <v>0</v>
      </c>
      <c r="Z139" s="5">
        <v>60</v>
      </c>
      <c r="AA139" s="5">
        <f t="shared" si="15"/>
        <v>0</v>
      </c>
      <c r="AB139" s="5">
        <f t="shared" si="16"/>
        <v>0</v>
      </c>
      <c r="AC139" s="5">
        <v>65</v>
      </c>
      <c r="AD139" s="5">
        <f t="shared" si="17"/>
        <v>0</v>
      </c>
      <c r="AE139" s="5">
        <f t="shared" si="18"/>
        <v>0</v>
      </c>
    </row>
    <row r="140" spans="1:31" ht="13.15" x14ac:dyDescent="0.4">
      <c r="A140" s="8">
        <f t="shared" si="20"/>
        <v>135</v>
      </c>
      <c r="B140" s="5">
        <f t="shared" si="0"/>
        <v>427</v>
      </c>
      <c r="E140" s="5">
        <v>0</v>
      </c>
      <c r="F140" s="5">
        <f t="shared" si="1"/>
        <v>14</v>
      </c>
      <c r="G140" s="5">
        <f t="shared" si="2"/>
        <v>0</v>
      </c>
      <c r="H140" s="5">
        <v>1</v>
      </c>
      <c r="I140" s="5">
        <f t="shared" si="3"/>
        <v>41</v>
      </c>
      <c r="J140" s="5">
        <f t="shared" si="4"/>
        <v>41</v>
      </c>
      <c r="K140" s="5">
        <v>2</v>
      </c>
      <c r="L140" s="5">
        <f t="shared" si="5"/>
        <v>8</v>
      </c>
      <c r="M140" s="5">
        <f t="shared" si="6"/>
        <v>16</v>
      </c>
      <c r="N140" s="5">
        <v>3</v>
      </c>
      <c r="O140" s="5">
        <f t="shared" si="7"/>
        <v>32</v>
      </c>
      <c r="P140" s="5">
        <f t="shared" si="8"/>
        <v>96</v>
      </c>
      <c r="Q140" s="5">
        <v>4</v>
      </c>
      <c r="R140" s="5">
        <f t="shared" si="9"/>
        <v>21</v>
      </c>
      <c r="S140" s="5">
        <f t="shared" si="10"/>
        <v>84</v>
      </c>
      <c r="T140" s="5">
        <v>10</v>
      </c>
      <c r="U140" s="5">
        <f t="shared" si="11"/>
        <v>19</v>
      </c>
      <c r="V140" s="5">
        <f t="shared" si="12"/>
        <v>190</v>
      </c>
      <c r="W140" s="5">
        <v>50</v>
      </c>
      <c r="X140" s="5">
        <f t="shared" si="13"/>
        <v>0</v>
      </c>
      <c r="Y140" s="5">
        <f t="shared" si="14"/>
        <v>0</v>
      </c>
      <c r="Z140" s="5">
        <v>60</v>
      </c>
      <c r="AA140" s="5">
        <f t="shared" si="15"/>
        <v>0</v>
      </c>
      <c r="AB140" s="5">
        <f t="shared" si="16"/>
        <v>0</v>
      </c>
      <c r="AC140" s="5">
        <v>65</v>
      </c>
      <c r="AD140" s="5">
        <f t="shared" si="17"/>
        <v>0</v>
      </c>
      <c r="AE140" s="5">
        <f t="shared" si="18"/>
        <v>0</v>
      </c>
    </row>
    <row r="141" spans="1:31" ht="13.15" x14ac:dyDescent="0.4">
      <c r="A141" s="8">
        <f t="shared" si="20"/>
        <v>136</v>
      </c>
      <c r="B141" s="5">
        <f t="shared" si="0"/>
        <v>477</v>
      </c>
      <c r="E141" s="5">
        <v>0</v>
      </c>
      <c r="F141" s="5">
        <f t="shared" si="1"/>
        <v>14</v>
      </c>
      <c r="G141" s="5">
        <f t="shared" si="2"/>
        <v>0</v>
      </c>
      <c r="H141" s="5">
        <v>1</v>
      </c>
      <c r="I141" s="5">
        <f t="shared" si="3"/>
        <v>41</v>
      </c>
      <c r="J141" s="5">
        <f t="shared" si="4"/>
        <v>41</v>
      </c>
      <c r="K141" s="5">
        <v>2</v>
      </c>
      <c r="L141" s="5">
        <f t="shared" si="5"/>
        <v>8</v>
      </c>
      <c r="M141" s="5">
        <f t="shared" si="6"/>
        <v>16</v>
      </c>
      <c r="N141" s="5">
        <v>3</v>
      </c>
      <c r="O141" s="5">
        <f t="shared" si="7"/>
        <v>32</v>
      </c>
      <c r="P141" s="5">
        <f t="shared" si="8"/>
        <v>96</v>
      </c>
      <c r="Q141" s="5">
        <v>4</v>
      </c>
      <c r="R141" s="5">
        <f t="shared" si="9"/>
        <v>21</v>
      </c>
      <c r="S141" s="5">
        <f t="shared" si="10"/>
        <v>84</v>
      </c>
      <c r="T141" s="5">
        <v>10</v>
      </c>
      <c r="U141" s="5">
        <f t="shared" si="11"/>
        <v>19</v>
      </c>
      <c r="V141" s="5">
        <f t="shared" si="12"/>
        <v>190</v>
      </c>
      <c r="W141" s="5">
        <v>50</v>
      </c>
      <c r="X141" s="5">
        <f t="shared" si="13"/>
        <v>1</v>
      </c>
      <c r="Y141" s="5">
        <f t="shared" si="14"/>
        <v>50</v>
      </c>
      <c r="Z141" s="5">
        <v>60</v>
      </c>
      <c r="AA141" s="5">
        <f t="shared" si="15"/>
        <v>0</v>
      </c>
      <c r="AB141" s="5">
        <f t="shared" si="16"/>
        <v>0</v>
      </c>
      <c r="AC141" s="5">
        <v>65</v>
      </c>
      <c r="AD141" s="5">
        <f t="shared" si="17"/>
        <v>0</v>
      </c>
      <c r="AE141" s="5">
        <f t="shared" si="18"/>
        <v>0</v>
      </c>
    </row>
    <row r="142" spans="1:31" ht="13.15" x14ac:dyDescent="0.4">
      <c r="A142" s="8">
        <f t="shared" si="20"/>
        <v>137</v>
      </c>
      <c r="B142" s="5">
        <f t="shared" si="0"/>
        <v>527</v>
      </c>
      <c r="E142" s="5">
        <v>0</v>
      </c>
      <c r="F142" s="5">
        <f t="shared" si="1"/>
        <v>14</v>
      </c>
      <c r="G142" s="5">
        <f t="shared" si="2"/>
        <v>0</v>
      </c>
      <c r="H142" s="5">
        <v>1</v>
      </c>
      <c r="I142" s="5">
        <f t="shared" si="3"/>
        <v>41</v>
      </c>
      <c r="J142" s="5">
        <f t="shared" si="4"/>
        <v>41</v>
      </c>
      <c r="K142" s="5">
        <v>2</v>
      </c>
      <c r="L142" s="5">
        <f t="shared" si="5"/>
        <v>8</v>
      </c>
      <c r="M142" s="5">
        <f t="shared" si="6"/>
        <v>16</v>
      </c>
      <c r="N142" s="5">
        <v>3</v>
      </c>
      <c r="O142" s="5">
        <f t="shared" si="7"/>
        <v>32</v>
      </c>
      <c r="P142" s="5">
        <f t="shared" si="8"/>
        <v>96</v>
      </c>
      <c r="Q142" s="5">
        <v>4</v>
      </c>
      <c r="R142" s="5">
        <f t="shared" si="9"/>
        <v>21</v>
      </c>
      <c r="S142" s="5">
        <f t="shared" si="10"/>
        <v>84</v>
      </c>
      <c r="T142" s="5">
        <v>10</v>
      </c>
      <c r="U142" s="5">
        <f t="shared" si="11"/>
        <v>19</v>
      </c>
      <c r="V142" s="5">
        <f t="shared" si="12"/>
        <v>190</v>
      </c>
      <c r="W142" s="5">
        <v>50</v>
      </c>
      <c r="X142" s="5">
        <f t="shared" si="13"/>
        <v>2</v>
      </c>
      <c r="Y142" s="5">
        <f t="shared" si="14"/>
        <v>100</v>
      </c>
      <c r="Z142" s="5">
        <v>60</v>
      </c>
      <c r="AA142" s="5">
        <f t="shared" si="15"/>
        <v>0</v>
      </c>
      <c r="AB142" s="5">
        <f t="shared" si="16"/>
        <v>0</v>
      </c>
      <c r="AC142" s="5">
        <v>65</v>
      </c>
      <c r="AD142" s="5">
        <f t="shared" si="17"/>
        <v>0</v>
      </c>
      <c r="AE142" s="5">
        <f t="shared" si="18"/>
        <v>0</v>
      </c>
    </row>
    <row r="143" spans="1:31" ht="13.15" x14ac:dyDescent="0.4">
      <c r="A143" s="8">
        <f t="shared" si="20"/>
        <v>138</v>
      </c>
      <c r="B143" s="5">
        <f t="shared" si="0"/>
        <v>577</v>
      </c>
      <c r="E143" s="5">
        <v>0</v>
      </c>
      <c r="F143" s="5">
        <f t="shared" si="1"/>
        <v>14</v>
      </c>
      <c r="G143" s="5">
        <f t="shared" si="2"/>
        <v>0</v>
      </c>
      <c r="H143" s="5">
        <v>1</v>
      </c>
      <c r="I143" s="5">
        <f t="shared" si="3"/>
        <v>41</v>
      </c>
      <c r="J143" s="5">
        <f t="shared" si="4"/>
        <v>41</v>
      </c>
      <c r="K143" s="5">
        <v>2</v>
      </c>
      <c r="L143" s="5">
        <f t="shared" si="5"/>
        <v>8</v>
      </c>
      <c r="M143" s="5">
        <f t="shared" si="6"/>
        <v>16</v>
      </c>
      <c r="N143" s="5">
        <v>3</v>
      </c>
      <c r="O143" s="5">
        <f t="shared" si="7"/>
        <v>32</v>
      </c>
      <c r="P143" s="5">
        <f t="shared" si="8"/>
        <v>96</v>
      </c>
      <c r="Q143" s="5">
        <v>4</v>
      </c>
      <c r="R143" s="5">
        <f t="shared" si="9"/>
        <v>21</v>
      </c>
      <c r="S143" s="5">
        <f t="shared" si="10"/>
        <v>84</v>
      </c>
      <c r="T143" s="5">
        <v>10</v>
      </c>
      <c r="U143" s="5">
        <f t="shared" si="11"/>
        <v>19</v>
      </c>
      <c r="V143" s="5">
        <f t="shared" si="12"/>
        <v>190</v>
      </c>
      <c r="W143" s="5">
        <v>50</v>
      </c>
      <c r="X143" s="5">
        <f t="shared" si="13"/>
        <v>3</v>
      </c>
      <c r="Y143" s="5">
        <f t="shared" si="14"/>
        <v>150</v>
      </c>
      <c r="Z143" s="5">
        <v>60</v>
      </c>
      <c r="AA143" s="5">
        <f t="shared" si="15"/>
        <v>0</v>
      </c>
      <c r="AB143" s="5">
        <f t="shared" si="16"/>
        <v>0</v>
      </c>
      <c r="AC143" s="5">
        <v>65</v>
      </c>
      <c r="AD143" s="5">
        <f t="shared" si="17"/>
        <v>0</v>
      </c>
      <c r="AE143" s="5">
        <f t="shared" si="18"/>
        <v>0</v>
      </c>
    </row>
    <row r="144" spans="1:31" ht="13.15" x14ac:dyDescent="0.4">
      <c r="A144" s="8">
        <f t="shared" si="20"/>
        <v>139</v>
      </c>
      <c r="B144" s="5">
        <f t="shared" si="0"/>
        <v>627</v>
      </c>
      <c r="E144" s="5">
        <v>0</v>
      </c>
      <c r="F144" s="5">
        <f t="shared" si="1"/>
        <v>14</v>
      </c>
      <c r="G144" s="5">
        <f t="shared" si="2"/>
        <v>0</v>
      </c>
      <c r="H144" s="5">
        <v>1</v>
      </c>
      <c r="I144" s="5">
        <f t="shared" si="3"/>
        <v>41</v>
      </c>
      <c r="J144" s="5">
        <f t="shared" si="4"/>
        <v>41</v>
      </c>
      <c r="K144" s="5">
        <v>2</v>
      </c>
      <c r="L144" s="5">
        <f t="shared" si="5"/>
        <v>8</v>
      </c>
      <c r="M144" s="5">
        <f t="shared" si="6"/>
        <v>16</v>
      </c>
      <c r="N144" s="5">
        <v>3</v>
      </c>
      <c r="O144" s="5">
        <f t="shared" si="7"/>
        <v>32</v>
      </c>
      <c r="P144" s="5">
        <f t="shared" si="8"/>
        <v>96</v>
      </c>
      <c r="Q144" s="5">
        <v>4</v>
      </c>
      <c r="R144" s="5">
        <f t="shared" si="9"/>
        <v>21</v>
      </c>
      <c r="S144" s="5">
        <f t="shared" si="10"/>
        <v>84</v>
      </c>
      <c r="T144" s="5">
        <v>10</v>
      </c>
      <c r="U144" s="5">
        <f t="shared" si="11"/>
        <v>19</v>
      </c>
      <c r="V144" s="5">
        <f t="shared" si="12"/>
        <v>190</v>
      </c>
      <c r="W144" s="5">
        <v>50</v>
      </c>
      <c r="X144" s="5">
        <f t="shared" si="13"/>
        <v>4</v>
      </c>
      <c r="Y144" s="5">
        <f t="shared" si="14"/>
        <v>200</v>
      </c>
      <c r="Z144" s="5">
        <v>60</v>
      </c>
      <c r="AA144" s="5">
        <f t="shared" si="15"/>
        <v>0</v>
      </c>
      <c r="AB144" s="5">
        <f t="shared" si="16"/>
        <v>0</v>
      </c>
      <c r="AC144" s="5">
        <v>65</v>
      </c>
      <c r="AD144" s="5">
        <f t="shared" si="17"/>
        <v>0</v>
      </c>
      <c r="AE144" s="5">
        <f t="shared" si="18"/>
        <v>0</v>
      </c>
    </row>
    <row r="145" spans="1:31" ht="13.15" x14ac:dyDescent="0.4">
      <c r="A145" s="8">
        <f t="shared" si="20"/>
        <v>140</v>
      </c>
      <c r="B145" s="5">
        <f t="shared" si="0"/>
        <v>677</v>
      </c>
      <c r="E145" s="5">
        <v>0</v>
      </c>
      <c r="F145" s="5">
        <f t="shared" si="1"/>
        <v>14</v>
      </c>
      <c r="G145" s="5">
        <f t="shared" si="2"/>
        <v>0</v>
      </c>
      <c r="H145" s="5">
        <v>1</v>
      </c>
      <c r="I145" s="5">
        <f t="shared" si="3"/>
        <v>41</v>
      </c>
      <c r="J145" s="5">
        <f t="shared" si="4"/>
        <v>41</v>
      </c>
      <c r="K145" s="5">
        <v>2</v>
      </c>
      <c r="L145" s="5">
        <f t="shared" si="5"/>
        <v>8</v>
      </c>
      <c r="M145" s="5">
        <f t="shared" si="6"/>
        <v>16</v>
      </c>
      <c r="N145" s="5">
        <v>3</v>
      </c>
      <c r="O145" s="5">
        <f t="shared" si="7"/>
        <v>32</v>
      </c>
      <c r="P145" s="5">
        <f t="shared" si="8"/>
        <v>96</v>
      </c>
      <c r="Q145" s="5">
        <v>4</v>
      </c>
      <c r="R145" s="5">
        <f t="shared" si="9"/>
        <v>21</v>
      </c>
      <c r="S145" s="5">
        <f t="shared" si="10"/>
        <v>84</v>
      </c>
      <c r="T145" s="5">
        <v>10</v>
      </c>
      <c r="U145" s="5">
        <f t="shared" si="11"/>
        <v>19</v>
      </c>
      <c r="V145" s="5">
        <f t="shared" si="12"/>
        <v>190</v>
      </c>
      <c r="W145" s="5">
        <v>50</v>
      </c>
      <c r="X145" s="5">
        <f t="shared" si="13"/>
        <v>5</v>
      </c>
      <c r="Y145" s="5">
        <f t="shared" si="14"/>
        <v>250</v>
      </c>
      <c r="Z145" s="5">
        <v>60</v>
      </c>
      <c r="AA145" s="5">
        <f t="shared" si="15"/>
        <v>0</v>
      </c>
      <c r="AB145" s="5">
        <f t="shared" si="16"/>
        <v>0</v>
      </c>
      <c r="AC145" s="5">
        <v>65</v>
      </c>
      <c r="AD145" s="5">
        <f t="shared" si="17"/>
        <v>0</v>
      </c>
      <c r="AE145" s="5">
        <f t="shared" si="18"/>
        <v>0</v>
      </c>
    </row>
    <row r="146" spans="1:31" ht="13.15" x14ac:dyDescent="0.4">
      <c r="A146" s="8">
        <f t="shared" si="20"/>
        <v>141</v>
      </c>
      <c r="B146" s="5">
        <f t="shared" si="0"/>
        <v>727</v>
      </c>
      <c r="E146" s="5">
        <v>0</v>
      </c>
      <c r="F146" s="5">
        <f t="shared" si="1"/>
        <v>14</v>
      </c>
      <c r="G146" s="5">
        <f t="shared" si="2"/>
        <v>0</v>
      </c>
      <c r="H146" s="5">
        <v>1</v>
      </c>
      <c r="I146" s="5">
        <f t="shared" si="3"/>
        <v>41</v>
      </c>
      <c r="J146" s="5">
        <f t="shared" si="4"/>
        <v>41</v>
      </c>
      <c r="K146" s="5">
        <v>2</v>
      </c>
      <c r="L146" s="5">
        <f t="shared" si="5"/>
        <v>8</v>
      </c>
      <c r="M146" s="5">
        <f t="shared" si="6"/>
        <v>16</v>
      </c>
      <c r="N146" s="5">
        <v>3</v>
      </c>
      <c r="O146" s="5">
        <f t="shared" si="7"/>
        <v>32</v>
      </c>
      <c r="P146" s="5">
        <f t="shared" si="8"/>
        <v>96</v>
      </c>
      <c r="Q146" s="5">
        <v>4</v>
      </c>
      <c r="R146" s="5">
        <f t="shared" si="9"/>
        <v>21</v>
      </c>
      <c r="S146" s="5">
        <f t="shared" si="10"/>
        <v>84</v>
      </c>
      <c r="T146" s="5">
        <v>10</v>
      </c>
      <c r="U146" s="5">
        <f t="shared" si="11"/>
        <v>19</v>
      </c>
      <c r="V146" s="5">
        <f t="shared" si="12"/>
        <v>190</v>
      </c>
      <c r="W146" s="5">
        <v>50</v>
      </c>
      <c r="X146" s="5">
        <f t="shared" si="13"/>
        <v>6</v>
      </c>
      <c r="Y146" s="5">
        <f t="shared" si="14"/>
        <v>300</v>
      </c>
      <c r="Z146" s="5">
        <v>60</v>
      </c>
      <c r="AA146" s="5">
        <f t="shared" si="15"/>
        <v>0</v>
      </c>
      <c r="AB146" s="5">
        <f t="shared" si="16"/>
        <v>0</v>
      </c>
      <c r="AC146" s="5">
        <v>65</v>
      </c>
      <c r="AD146" s="5">
        <f t="shared" si="17"/>
        <v>0</v>
      </c>
      <c r="AE146" s="5">
        <f t="shared" si="18"/>
        <v>0</v>
      </c>
    </row>
    <row r="147" spans="1:31" ht="13.15" x14ac:dyDescent="0.4">
      <c r="A147" s="8">
        <f t="shared" si="20"/>
        <v>142</v>
      </c>
      <c r="B147" s="5">
        <f t="shared" si="0"/>
        <v>777</v>
      </c>
      <c r="E147" s="5">
        <v>0</v>
      </c>
      <c r="F147" s="5">
        <f t="shared" si="1"/>
        <v>14</v>
      </c>
      <c r="G147" s="5">
        <f t="shared" si="2"/>
        <v>0</v>
      </c>
      <c r="H147" s="5">
        <v>1</v>
      </c>
      <c r="I147" s="5">
        <f t="shared" si="3"/>
        <v>41</v>
      </c>
      <c r="J147" s="5">
        <f t="shared" si="4"/>
        <v>41</v>
      </c>
      <c r="K147" s="5">
        <v>2</v>
      </c>
      <c r="L147" s="5">
        <f t="shared" si="5"/>
        <v>8</v>
      </c>
      <c r="M147" s="5">
        <f t="shared" si="6"/>
        <v>16</v>
      </c>
      <c r="N147" s="5">
        <v>3</v>
      </c>
      <c r="O147" s="5">
        <f t="shared" si="7"/>
        <v>32</v>
      </c>
      <c r="P147" s="5">
        <f t="shared" si="8"/>
        <v>96</v>
      </c>
      <c r="Q147" s="5">
        <v>4</v>
      </c>
      <c r="R147" s="5">
        <f t="shared" si="9"/>
        <v>21</v>
      </c>
      <c r="S147" s="5">
        <f t="shared" si="10"/>
        <v>84</v>
      </c>
      <c r="T147" s="5">
        <v>10</v>
      </c>
      <c r="U147" s="5">
        <f t="shared" si="11"/>
        <v>19</v>
      </c>
      <c r="V147" s="5">
        <f t="shared" si="12"/>
        <v>190</v>
      </c>
      <c r="W147" s="5">
        <v>50</v>
      </c>
      <c r="X147" s="5">
        <f t="shared" si="13"/>
        <v>7</v>
      </c>
      <c r="Y147" s="5">
        <f t="shared" si="14"/>
        <v>350</v>
      </c>
      <c r="Z147" s="5">
        <v>60</v>
      </c>
      <c r="AA147" s="5">
        <f t="shared" si="15"/>
        <v>0</v>
      </c>
      <c r="AB147" s="5">
        <f t="shared" si="16"/>
        <v>0</v>
      </c>
      <c r="AC147" s="5">
        <v>65</v>
      </c>
      <c r="AD147" s="5">
        <f t="shared" si="17"/>
        <v>0</v>
      </c>
      <c r="AE147" s="5">
        <f t="shared" si="18"/>
        <v>0</v>
      </c>
    </row>
    <row r="148" spans="1:31" ht="13.15" x14ac:dyDescent="0.4">
      <c r="A148" s="8">
        <f t="shared" si="20"/>
        <v>143</v>
      </c>
      <c r="B148" s="5">
        <f t="shared" si="0"/>
        <v>827</v>
      </c>
      <c r="E148" s="5">
        <v>0</v>
      </c>
      <c r="F148" s="5">
        <f t="shared" si="1"/>
        <v>14</v>
      </c>
      <c r="G148" s="5">
        <f t="shared" si="2"/>
        <v>0</v>
      </c>
      <c r="H148" s="5">
        <v>1</v>
      </c>
      <c r="I148" s="5">
        <f t="shared" si="3"/>
        <v>41</v>
      </c>
      <c r="J148" s="5">
        <f t="shared" si="4"/>
        <v>41</v>
      </c>
      <c r="K148" s="5">
        <v>2</v>
      </c>
      <c r="L148" s="5">
        <f t="shared" si="5"/>
        <v>8</v>
      </c>
      <c r="M148" s="5">
        <f t="shared" si="6"/>
        <v>16</v>
      </c>
      <c r="N148" s="5">
        <v>3</v>
      </c>
      <c r="O148" s="5">
        <f t="shared" si="7"/>
        <v>32</v>
      </c>
      <c r="P148" s="5">
        <f t="shared" si="8"/>
        <v>96</v>
      </c>
      <c r="Q148" s="5">
        <v>4</v>
      </c>
      <c r="R148" s="5">
        <f t="shared" si="9"/>
        <v>21</v>
      </c>
      <c r="S148" s="5">
        <f t="shared" si="10"/>
        <v>84</v>
      </c>
      <c r="T148" s="5">
        <v>10</v>
      </c>
      <c r="U148" s="5">
        <f t="shared" si="11"/>
        <v>19</v>
      </c>
      <c r="V148" s="5">
        <f t="shared" si="12"/>
        <v>190</v>
      </c>
      <c r="W148" s="5">
        <v>50</v>
      </c>
      <c r="X148" s="5">
        <f t="shared" si="13"/>
        <v>8</v>
      </c>
      <c r="Y148" s="5">
        <f t="shared" si="14"/>
        <v>400</v>
      </c>
      <c r="Z148" s="5">
        <v>60</v>
      </c>
      <c r="AA148" s="5">
        <f t="shared" si="15"/>
        <v>0</v>
      </c>
      <c r="AB148" s="5">
        <f t="shared" si="16"/>
        <v>0</v>
      </c>
      <c r="AC148" s="5">
        <v>65</v>
      </c>
      <c r="AD148" s="5">
        <f t="shared" si="17"/>
        <v>0</v>
      </c>
      <c r="AE148" s="5">
        <f t="shared" si="18"/>
        <v>0</v>
      </c>
    </row>
    <row r="149" spans="1:31" ht="13.15" x14ac:dyDescent="0.4">
      <c r="A149" s="8">
        <f t="shared" si="20"/>
        <v>144</v>
      </c>
      <c r="B149" s="5">
        <f t="shared" si="0"/>
        <v>877</v>
      </c>
      <c r="E149" s="5">
        <v>0</v>
      </c>
      <c r="F149" s="5">
        <f t="shared" si="1"/>
        <v>14</v>
      </c>
      <c r="G149" s="5">
        <f t="shared" si="2"/>
        <v>0</v>
      </c>
      <c r="H149" s="5">
        <v>1</v>
      </c>
      <c r="I149" s="5">
        <f t="shared" si="3"/>
        <v>41</v>
      </c>
      <c r="J149" s="5">
        <f t="shared" si="4"/>
        <v>41</v>
      </c>
      <c r="K149" s="5">
        <v>2</v>
      </c>
      <c r="L149" s="5">
        <f t="shared" si="5"/>
        <v>8</v>
      </c>
      <c r="M149" s="5">
        <f t="shared" si="6"/>
        <v>16</v>
      </c>
      <c r="N149" s="5">
        <v>3</v>
      </c>
      <c r="O149" s="5">
        <f t="shared" si="7"/>
        <v>32</v>
      </c>
      <c r="P149" s="5">
        <f t="shared" si="8"/>
        <v>96</v>
      </c>
      <c r="Q149" s="5">
        <v>4</v>
      </c>
      <c r="R149" s="5">
        <f t="shared" si="9"/>
        <v>21</v>
      </c>
      <c r="S149" s="5">
        <f t="shared" si="10"/>
        <v>84</v>
      </c>
      <c r="T149" s="5">
        <v>10</v>
      </c>
      <c r="U149" s="5">
        <f t="shared" si="11"/>
        <v>19</v>
      </c>
      <c r="V149" s="5">
        <f t="shared" si="12"/>
        <v>190</v>
      </c>
      <c r="W149" s="5">
        <v>50</v>
      </c>
      <c r="X149" s="5">
        <f t="shared" si="13"/>
        <v>9</v>
      </c>
      <c r="Y149" s="5">
        <f t="shared" si="14"/>
        <v>450</v>
      </c>
      <c r="Z149" s="5">
        <v>60</v>
      </c>
      <c r="AA149" s="5">
        <f t="shared" si="15"/>
        <v>0</v>
      </c>
      <c r="AB149" s="5">
        <f t="shared" si="16"/>
        <v>0</v>
      </c>
      <c r="AC149" s="5">
        <v>65</v>
      </c>
      <c r="AD149" s="5">
        <f t="shared" si="17"/>
        <v>0</v>
      </c>
      <c r="AE149" s="5">
        <f t="shared" si="18"/>
        <v>0</v>
      </c>
    </row>
    <row r="150" spans="1:31" ht="13.15" x14ac:dyDescent="0.4">
      <c r="A150" s="8">
        <f t="shared" si="20"/>
        <v>145</v>
      </c>
      <c r="B150" s="5">
        <f t="shared" si="0"/>
        <v>927</v>
      </c>
      <c r="E150" s="5">
        <v>0</v>
      </c>
      <c r="F150" s="5">
        <f t="shared" si="1"/>
        <v>14</v>
      </c>
      <c r="G150" s="5">
        <f t="shared" si="2"/>
        <v>0</v>
      </c>
      <c r="H150" s="5">
        <v>1</v>
      </c>
      <c r="I150" s="5">
        <f t="shared" si="3"/>
        <v>41</v>
      </c>
      <c r="J150" s="5">
        <f t="shared" si="4"/>
        <v>41</v>
      </c>
      <c r="K150" s="5">
        <v>2</v>
      </c>
      <c r="L150" s="5">
        <f t="shared" si="5"/>
        <v>8</v>
      </c>
      <c r="M150" s="5">
        <f t="shared" si="6"/>
        <v>16</v>
      </c>
      <c r="N150" s="5">
        <v>3</v>
      </c>
      <c r="O150" s="5">
        <f t="shared" si="7"/>
        <v>32</v>
      </c>
      <c r="P150" s="5">
        <f t="shared" si="8"/>
        <v>96</v>
      </c>
      <c r="Q150" s="5">
        <v>4</v>
      </c>
      <c r="R150" s="5">
        <f t="shared" si="9"/>
        <v>21</v>
      </c>
      <c r="S150" s="5">
        <f t="shared" si="10"/>
        <v>84</v>
      </c>
      <c r="T150" s="5">
        <v>10</v>
      </c>
      <c r="U150" s="5">
        <f t="shared" si="11"/>
        <v>19</v>
      </c>
      <c r="V150" s="5">
        <f t="shared" si="12"/>
        <v>190</v>
      </c>
      <c r="W150" s="5">
        <v>50</v>
      </c>
      <c r="X150" s="5">
        <f t="shared" si="13"/>
        <v>10</v>
      </c>
      <c r="Y150" s="5">
        <f t="shared" si="14"/>
        <v>500</v>
      </c>
      <c r="Z150" s="5">
        <v>60</v>
      </c>
      <c r="AA150" s="5">
        <f t="shared" si="15"/>
        <v>0</v>
      </c>
      <c r="AB150" s="5">
        <f t="shared" si="16"/>
        <v>0</v>
      </c>
      <c r="AC150" s="5">
        <v>65</v>
      </c>
      <c r="AD150" s="5">
        <f t="shared" si="17"/>
        <v>0</v>
      </c>
      <c r="AE150" s="5">
        <f t="shared" si="18"/>
        <v>0</v>
      </c>
    </row>
    <row r="151" spans="1:31" ht="13.15" x14ac:dyDescent="0.4">
      <c r="A151" s="8">
        <f t="shared" si="20"/>
        <v>146</v>
      </c>
      <c r="B151" s="5">
        <f t="shared" si="0"/>
        <v>977</v>
      </c>
      <c r="E151" s="5">
        <v>0</v>
      </c>
      <c r="F151" s="5">
        <f t="shared" si="1"/>
        <v>14</v>
      </c>
      <c r="G151" s="5">
        <f t="shared" si="2"/>
        <v>0</v>
      </c>
      <c r="H151" s="5">
        <v>1</v>
      </c>
      <c r="I151" s="5">
        <f t="shared" si="3"/>
        <v>41</v>
      </c>
      <c r="J151" s="5">
        <f t="shared" si="4"/>
        <v>41</v>
      </c>
      <c r="K151" s="5">
        <v>2</v>
      </c>
      <c r="L151" s="5">
        <f t="shared" si="5"/>
        <v>8</v>
      </c>
      <c r="M151" s="5">
        <f t="shared" si="6"/>
        <v>16</v>
      </c>
      <c r="N151" s="5">
        <v>3</v>
      </c>
      <c r="O151" s="5">
        <f t="shared" si="7"/>
        <v>32</v>
      </c>
      <c r="P151" s="5">
        <f t="shared" si="8"/>
        <v>96</v>
      </c>
      <c r="Q151" s="5">
        <v>4</v>
      </c>
      <c r="R151" s="5">
        <f t="shared" si="9"/>
        <v>21</v>
      </c>
      <c r="S151" s="5">
        <f t="shared" si="10"/>
        <v>84</v>
      </c>
      <c r="T151" s="5">
        <v>10</v>
      </c>
      <c r="U151" s="5">
        <f t="shared" si="11"/>
        <v>19</v>
      </c>
      <c r="V151" s="5">
        <f t="shared" si="12"/>
        <v>190</v>
      </c>
      <c r="W151" s="5">
        <v>50</v>
      </c>
      <c r="X151" s="5">
        <f t="shared" si="13"/>
        <v>11</v>
      </c>
      <c r="Y151" s="5">
        <f t="shared" si="14"/>
        <v>550</v>
      </c>
      <c r="Z151" s="5">
        <v>60</v>
      </c>
      <c r="AA151" s="5">
        <f t="shared" si="15"/>
        <v>0</v>
      </c>
      <c r="AB151" s="5">
        <f t="shared" si="16"/>
        <v>0</v>
      </c>
      <c r="AC151" s="5">
        <v>65</v>
      </c>
      <c r="AD151" s="5">
        <f t="shared" si="17"/>
        <v>0</v>
      </c>
      <c r="AE151" s="5">
        <f t="shared" si="18"/>
        <v>0</v>
      </c>
    </row>
    <row r="152" spans="1:31" ht="13.15" x14ac:dyDescent="0.4">
      <c r="A152" s="8">
        <f t="shared" si="20"/>
        <v>147</v>
      </c>
      <c r="B152" s="5">
        <f t="shared" si="0"/>
        <v>1027</v>
      </c>
      <c r="E152" s="5">
        <v>0</v>
      </c>
      <c r="F152" s="5">
        <f t="shared" si="1"/>
        <v>14</v>
      </c>
      <c r="G152" s="5">
        <f t="shared" si="2"/>
        <v>0</v>
      </c>
      <c r="H152" s="5">
        <v>1</v>
      </c>
      <c r="I152" s="5">
        <f t="shared" si="3"/>
        <v>41</v>
      </c>
      <c r="J152" s="5">
        <f t="shared" si="4"/>
        <v>41</v>
      </c>
      <c r="K152" s="5">
        <v>2</v>
      </c>
      <c r="L152" s="5">
        <f t="shared" si="5"/>
        <v>8</v>
      </c>
      <c r="M152" s="5">
        <f t="shared" si="6"/>
        <v>16</v>
      </c>
      <c r="N152" s="5">
        <v>3</v>
      </c>
      <c r="O152" s="5">
        <f t="shared" si="7"/>
        <v>32</v>
      </c>
      <c r="P152" s="5">
        <f t="shared" si="8"/>
        <v>96</v>
      </c>
      <c r="Q152" s="5">
        <v>4</v>
      </c>
      <c r="R152" s="5">
        <f t="shared" si="9"/>
        <v>21</v>
      </c>
      <c r="S152" s="5">
        <f t="shared" si="10"/>
        <v>84</v>
      </c>
      <c r="T152" s="5">
        <v>10</v>
      </c>
      <c r="U152" s="5">
        <f t="shared" si="11"/>
        <v>19</v>
      </c>
      <c r="V152" s="5">
        <f t="shared" si="12"/>
        <v>190</v>
      </c>
      <c r="W152" s="5">
        <v>50</v>
      </c>
      <c r="X152" s="5">
        <f t="shared" si="13"/>
        <v>12</v>
      </c>
      <c r="Y152" s="5">
        <f t="shared" si="14"/>
        <v>600</v>
      </c>
      <c r="Z152" s="5">
        <v>60</v>
      </c>
      <c r="AA152" s="5">
        <f t="shared" si="15"/>
        <v>0</v>
      </c>
      <c r="AB152" s="5">
        <f t="shared" si="16"/>
        <v>0</v>
      </c>
      <c r="AC152" s="5">
        <v>65</v>
      </c>
      <c r="AD152" s="5">
        <f t="shared" si="17"/>
        <v>0</v>
      </c>
      <c r="AE152" s="5">
        <f t="shared" si="18"/>
        <v>0</v>
      </c>
    </row>
    <row r="153" spans="1:31" ht="13.15" x14ac:dyDescent="0.4">
      <c r="A153" s="8">
        <f t="shared" si="20"/>
        <v>148</v>
      </c>
      <c r="B153" s="5">
        <f t="shared" si="0"/>
        <v>1077</v>
      </c>
      <c r="E153" s="5">
        <v>0</v>
      </c>
      <c r="F153" s="5">
        <f t="shared" si="1"/>
        <v>14</v>
      </c>
      <c r="G153" s="5">
        <f t="shared" si="2"/>
        <v>0</v>
      </c>
      <c r="H153" s="5">
        <v>1</v>
      </c>
      <c r="I153" s="5">
        <f t="shared" si="3"/>
        <v>41</v>
      </c>
      <c r="J153" s="5">
        <f t="shared" si="4"/>
        <v>41</v>
      </c>
      <c r="K153" s="5">
        <v>2</v>
      </c>
      <c r="L153" s="5">
        <f t="shared" si="5"/>
        <v>8</v>
      </c>
      <c r="M153" s="5">
        <f t="shared" si="6"/>
        <v>16</v>
      </c>
      <c r="N153" s="5">
        <v>3</v>
      </c>
      <c r="O153" s="5">
        <f t="shared" si="7"/>
        <v>32</v>
      </c>
      <c r="P153" s="5">
        <f t="shared" si="8"/>
        <v>96</v>
      </c>
      <c r="Q153" s="5">
        <v>4</v>
      </c>
      <c r="R153" s="5">
        <f t="shared" si="9"/>
        <v>21</v>
      </c>
      <c r="S153" s="5">
        <f t="shared" si="10"/>
        <v>84</v>
      </c>
      <c r="T153" s="5">
        <v>10</v>
      </c>
      <c r="U153" s="5">
        <f t="shared" si="11"/>
        <v>19</v>
      </c>
      <c r="V153" s="5">
        <f t="shared" si="12"/>
        <v>190</v>
      </c>
      <c r="W153" s="5">
        <v>50</v>
      </c>
      <c r="X153" s="5">
        <f t="shared" si="13"/>
        <v>13</v>
      </c>
      <c r="Y153" s="5">
        <f t="shared" si="14"/>
        <v>650</v>
      </c>
      <c r="Z153" s="5">
        <v>60</v>
      </c>
      <c r="AA153" s="5">
        <f t="shared" si="15"/>
        <v>0</v>
      </c>
      <c r="AB153" s="5">
        <f t="shared" si="16"/>
        <v>0</v>
      </c>
      <c r="AC153" s="5">
        <v>65</v>
      </c>
      <c r="AD153" s="5">
        <f t="shared" si="17"/>
        <v>0</v>
      </c>
      <c r="AE153" s="5">
        <f t="shared" si="18"/>
        <v>0</v>
      </c>
    </row>
    <row r="154" spans="1:31" ht="13.15" x14ac:dyDescent="0.4">
      <c r="A154" s="8">
        <f t="shared" si="20"/>
        <v>149</v>
      </c>
      <c r="B154" s="5">
        <f t="shared" si="0"/>
        <v>1127</v>
      </c>
      <c r="E154" s="5">
        <v>0</v>
      </c>
      <c r="F154" s="5">
        <f t="shared" si="1"/>
        <v>14</v>
      </c>
      <c r="G154" s="5">
        <f t="shared" si="2"/>
        <v>0</v>
      </c>
      <c r="H154" s="5">
        <v>1</v>
      </c>
      <c r="I154" s="5">
        <f t="shared" si="3"/>
        <v>41</v>
      </c>
      <c r="J154" s="5">
        <f t="shared" si="4"/>
        <v>41</v>
      </c>
      <c r="K154" s="5">
        <v>2</v>
      </c>
      <c r="L154" s="5">
        <f t="shared" si="5"/>
        <v>8</v>
      </c>
      <c r="M154" s="5">
        <f t="shared" si="6"/>
        <v>16</v>
      </c>
      <c r="N154" s="5">
        <v>3</v>
      </c>
      <c r="O154" s="5">
        <f t="shared" si="7"/>
        <v>32</v>
      </c>
      <c r="P154" s="5">
        <f t="shared" si="8"/>
        <v>96</v>
      </c>
      <c r="Q154" s="5">
        <v>4</v>
      </c>
      <c r="R154" s="5">
        <f t="shared" si="9"/>
        <v>21</v>
      </c>
      <c r="S154" s="5">
        <f t="shared" si="10"/>
        <v>84</v>
      </c>
      <c r="T154" s="5">
        <v>10</v>
      </c>
      <c r="U154" s="5">
        <f t="shared" si="11"/>
        <v>19</v>
      </c>
      <c r="V154" s="5">
        <f t="shared" si="12"/>
        <v>190</v>
      </c>
      <c r="W154" s="5">
        <v>50</v>
      </c>
      <c r="X154" s="5">
        <f t="shared" si="13"/>
        <v>14</v>
      </c>
      <c r="Y154" s="5">
        <f t="shared" si="14"/>
        <v>700</v>
      </c>
      <c r="Z154" s="5">
        <v>60</v>
      </c>
      <c r="AA154" s="5">
        <f t="shared" si="15"/>
        <v>0</v>
      </c>
      <c r="AB154" s="5">
        <f t="shared" si="16"/>
        <v>0</v>
      </c>
      <c r="AC154" s="5">
        <v>65</v>
      </c>
      <c r="AD154" s="5">
        <f t="shared" si="17"/>
        <v>0</v>
      </c>
      <c r="AE154" s="5">
        <f t="shared" si="18"/>
        <v>0</v>
      </c>
    </row>
    <row r="155" spans="1:31" ht="13.15" x14ac:dyDescent="0.4">
      <c r="A155" s="8">
        <f t="shared" si="20"/>
        <v>150</v>
      </c>
      <c r="B155" s="5">
        <f t="shared" si="0"/>
        <v>1177</v>
      </c>
      <c r="E155" s="5">
        <v>0</v>
      </c>
      <c r="F155" s="5">
        <f t="shared" si="1"/>
        <v>14</v>
      </c>
      <c r="G155" s="5">
        <f t="shared" si="2"/>
        <v>0</v>
      </c>
      <c r="H155" s="5">
        <v>1</v>
      </c>
      <c r="I155" s="5">
        <f t="shared" si="3"/>
        <v>41</v>
      </c>
      <c r="J155" s="5">
        <f t="shared" si="4"/>
        <v>41</v>
      </c>
      <c r="K155" s="5">
        <v>2</v>
      </c>
      <c r="L155" s="5">
        <f t="shared" si="5"/>
        <v>8</v>
      </c>
      <c r="M155" s="5">
        <f t="shared" si="6"/>
        <v>16</v>
      </c>
      <c r="N155" s="5">
        <v>3</v>
      </c>
      <c r="O155" s="5">
        <f t="shared" si="7"/>
        <v>32</v>
      </c>
      <c r="P155" s="5">
        <f t="shared" si="8"/>
        <v>96</v>
      </c>
      <c r="Q155" s="5">
        <v>4</v>
      </c>
      <c r="R155" s="5">
        <f t="shared" si="9"/>
        <v>21</v>
      </c>
      <c r="S155" s="5">
        <f t="shared" si="10"/>
        <v>84</v>
      </c>
      <c r="T155" s="5">
        <v>10</v>
      </c>
      <c r="U155" s="5">
        <f t="shared" si="11"/>
        <v>19</v>
      </c>
      <c r="V155" s="5">
        <f t="shared" si="12"/>
        <v>190</v>
      </c>
      <c r="W155" s="5">
        <v>50</v>
      </c>
      <c r="X155" s="5">
        <f t="shared" si="13"/>
        <v>15</v>
      </c>
      <c r="Y155" s="5">
        <f t="shared" si="14"/>
        <v>750</v>
      </c>
      <c r="Z155" s="5">
        <v>60</v>
      </c>
      <c r="AA155" s="5">
        <f t="shared" si="15"/>
        <v>0</v>
      </c>
      <c r="AB155" s="5">
        <f t="shared" si="16"/>
        <v>0</v>
      </c>
      <c r="AC155" s="5">
        <v>65</v>
      </c>
      <c r="AD155" s="5">
        <f t="shared" si="17"/>
        <v>0</v>
      </c>
      <c r="AE155" s="5">
        <f t="shared" si="18"/>
        <v>0</v>
      </c>
    </row>
    <row r="156" spans="1:31" ht="13.15" x14ac:dyDescent="0.4">
      <c r="A156" s="8">
        <f t="shared" si="20"/>
        <v>151</v>
      </c>
      <c r="B156" s="5">
        <f t="shared" si="0"/>
        <v>1227</v>
      </c>
      <c r="E156" s="5">
        <v>0</v>
      </c>
      <c r="F156" s="5">
        <f t="shared" si="1"/>
        <v>14</v>
      </c>
      <c r="G156" s="5">
        <f t="shared" si="2"/>
        <v>0</v>
      </c>
      <c r="H156" s="5">
        <v>1</v>
      </c>
      <c r="I156" s="5">
        <f t="shared" si="3"/>
        <v>41</v>
      </c>
      <c r="J156" s="5">
        <f t="shared" si="4"/>
        <v>41</v>
      </c>
      <c r="K156" s="5">
        <v>2</v>
      </c>
      <c r="L156" s="5">
        <f t="shared" si="5"/>
        <v>8</v>
      </c>
      <c r="M156" s="5">
        <f t="shared" si="6"/>
        <v>16</v>
      </c>
      <c r="N156" s="5">
        <v>3</v>
      </c>
      <c r="O156" s="5">
        <f t="shared" si="7"/>
        <v>32</v>
      </c>
      <c r="P156" s="5">
        <f t="shared" si="8"/>
        <v>96</v>
      </c>
      <c r="Q156" s="5">
        <v>4</v>
      </c>
      <c r="R156" s="5">
        <f t="shared" si="9"/>
        <v>21</v>
      </c>
      <c r="S156" s="5">
        <f t="shared" si="10"/>
        <v>84</v>
      </c>
      <c r="T156" s="5">
        <v>10</v>
      </c>
      <c r="U156" s="5">
        <f t="shared" si="11"/>
        <v>19</v>
      </c>
      <c r="V156" s="5">
        <f t="shared" si="12"/>
        <v>190</v>
      </c>
      <c r="W156" s="5">
        <v>50</v>
      </c>
      <c r="X156" s="5">
        <f t="shared" si="13"/>
        <v>16</v>
      </c>
      <c r="Y156" s="5">
        <f t="shared" si="14"/>
        <v>800</v>
      </c>
      <c r="Z156" s="5">
        <v>60</v>
      </c>
      <c r="AA156" s="5">
        <f t="shared" si="15"/>
        <v>0</v>
      </c>
      <c r="AB156" s="5">
        <f t="shared" si="16"/>
        <v>0</v>
      </c>
      <c r="AC156" s="5">
        <v>65</v>
      </c>
      <c r="AD156" s="5">
        <f t="shared" si="17"/>
        <v>0</v>
      </c>
      <c r="AE156" s="5">
        <f t="shared" si="18"/>
        <v>0</v>
      </c>
    </row>
    <row r="157" spans="1:31" ht="13.15" x14ac:dyDescent="0.4">
      <c r="A157" s="8">
        <f t="shared" si="20"/>
        <v>152</v>
      </c>
      <c r="B157" s="5">
        <f t="shared" si="0"/>
        <v>1277</v>
      </c>
      <c r="E157" s="5">
        <v>0</v>
      </c>
      <c r="F157" s="5">
        <f t="shared" si="1"/>
        <v>14</v>
      </c>
      <c r="G157" s="5">
        <f t="shared" si="2"/>
        <v>0</v>
      </c>
      <c r="H157" s="5">
        <v>1</v>
      </c>
      <c r="I157" s="5">
        <f t="shared" si="3"/>
        <v>41</v>
      </c>
      <c r="J157" s="5">
        <f t="shared" si="4"/>
        <v>41</v>
      </c>
      <c r="K157" s="5">
        <v>2</v>
      </c>
      <c r="L157" s="5">
        <f t="shared" si="5"/>
        <v>8</v>
      </c>
      <c r="M157" s="5">
        <f t="shared" si="6"/>
        <v>16</v>
      </c>
      <c r="N157" s="5">
        <v>3</v>
      </c>
      <c r="O157" s="5">
        <f t="shared" si="7"/>
        <v>32</v>
      </c>
      <c r="P157" s="5">
        <f t="shared" si="8"/>
        <v>96</v>
      </c>
      <c r="Q157" s="5">
        <v>4</v>
      </c>
      <c r="R157" s="5">
        <f t="shared" si="9"/>
        <v>21</v>
      </c>
      <c r="S157" s="5">
        <f t="shared" si="10"/>
        <v>84</v>
      </c>
      <c r="T157" s="5">
        <v>10</v>
      </c>
      <c r="U157" s="5">
        <f t="shared" si="11"/>
        <v>19</v>
      </c>
      <c r="V157" s="5">
        <f t="shared" si="12"/>
        <v>190</v>
      </c>
      <c r="W157" s="5">
        <v>50</v>
      </c>
      <c r="X157" s="5">
        <f t="shared" si="13"/>
        <v>17</v>
      </c>
      <c r="Y157" s="5">
        <f t="shared" si="14"/>
        <v>850</v>
      </c>
      <c r="Z157" s="5">
        <v>60</v>
      </c>
      <c r="AA157" s="5">
        <f t="shared" si="15"/>
        <v>0</v>
      </c>
      <c r="AB157" s="5">
        <f t="shared" si="16"/>
        <v>0</v>
      </c>
      <c r="AC157" s="5">
        <v>65</v>
      </c>
      <c r="AD157" s="5">
        <f t="shared" si="17"/>
        <v>0</v>
      </c>
      <c r="AE157" s="5">
        <f t="shared" si="18"/>
        <v>0</v>
      </c>
    </row>
    <row r="158" spans="1:31" ht="13.15" x14ac:dyDescent="0.4">
      <c r="A158" s="8">
        <f t="shared" si="20"/>
        <v>153</v>
      </c>
      <c r="B158" s="5">
        <f t="shared" si="0"/>
        <v>1327</v>
      </c>
      <c r="E158" s="5">
        <v>0</v>
      </c>
      <c r="F158" s="5">
        <f t="shared" si="1"/>
        <v>14</v>
      </c>
      <c r="G158" s="5">
        <f t="shared" si="2"/>
        <v>0</v>
      </c>
      <c r="H158" s="5">
        <v>1</v>
      </c>
      <c r="I158" s="5">
        <f t="shared" si="3"/>
        <v>41</v>
      </c>
      <c r="J158" s="5">
        <f t="shared" si="4"/>
        <v>41</v>
      </c>
      <c r="K158" s="5">
        <v>2</v>
      </c>
      <c r="L158" s="5">
        <f t="shared" si="5"/>
        <v>8</v>
      </c>
      <c r="M158" s="5">
        <f t="shared" si="6"/>
        <v>16</v>
      </c>
      <c r="N158" s="5">
        <v>3</v>
      </c>
      <c r="O158" s="5">
        <f t="shared" si="7"/>
        <v>32</v>
      </c>
      <c r="P158" s="5">
        <f t="shared" si="8"/>
        <v>96</v>
      </c>
      <c r="Q158" s="5">
        <v>4</v>
      </c>
      <c r="R158" s="5">
        <f t="shared" si="9"/>
        <v>21</v>
      </c>
      <c r="S158" s="5">
        <f t="shared" si="10"/>
        <v>84</v>
      </c>
      <c r="T158" s="5">
        <v>10</v>
      </c>
      <c r="U158" s="5">
        <f t="shared" si="11"/>
        <v>19</v>
      </c>
      <c r="V158" s="5">
        <f t="shared" si="12"/>
        <v>190</v>
      </c>
      <c r="W158" s="5">
        <v>50</v>
      </c>
      <c r="X158" s="5">
        <f t="shared" si="13"/>
        <v>18</v>
      </c>
      <c r="Y158" s="5">
        <f t="shared" si="14"/>
        <v>900</v>
      </c>
      <c r="Z158" s="5">
        <v>60</v>
      </c>
      <c r="AA158" s="5">
        <f t="shared" si="15"/>
        <v>0</v>
      </c>
      <c r="AB158" s="5">
        <f t="shared" si="16"/>
        <v>0</v>
      </c>
      <c r="AC158" s="5">
        <v>65</v>
      </c>
      <c r="AD158" s="5">
        <f t="shared" si="17"/>
        <v>0</v>
      </c>
      <c r="AE158" s="5">
        <f t="shared" si="18"/>
        <v>0</v>
      </c>
    </row>
    <row r="159" spans="1:31" ht="13.15" x14ac:dyDescent="0.4">
      <c r="A159" s="8">
        <f t="shared" si="20"/>
        <v>154</v>
      </c>
      <c r="B159" s="5">
        <f t="shared" si="0"/>
        <v>1377</v>
      </c>
      <c r="E159" s="5">
        <v>0</v>
      </c>
      <c r="F159" s="5">
        <f t="shared" si="1"/>
        <v>14</v>
      </c>
      <c r="G159" s="5">
        <f t="shared" si="2"/>
        <v>0</v>
      </c>
      <c r="H159" s="5">
        <v>1</v>
      </c>
      <c r="I159" s="5">
        <f t="shared" si="3"/>
        <v>41</v>
      </c>
      <c r="J159" s="5">
        <f t="shared" si="4"/>
        <v>41</v>
      </c>
      <c r="K159" s="5">
        <v>2</v>
      </c>
      <c r="L159" s="5">
        <f t="shared" si="5"/>
        <v>8</v>
      </c>
      <c r="M159" s="5">
        <f t="shared" si="6"/>
        <v>16</v>
      </c>
      <c r="N159" s="5">
        <v>3</v>
      </c>
      <c r="O159" s="5">
        <f t="shared" si="7"/>
        <v>32</v>
      </c>
      <c r="P159" s="5">
        <f t="shared" si="8"/>
        <v>96</v>
      </c>
      <c r="Q159" s="5">
        <v>4</v>
      </c>
      <c r="R159" s="5">
        <f t="shared" si="9"/>
        <v>21</v>
      </c>
      <c r="S159" s="5">
        <f t="shared" si="10"/>
        <v>84</v>
      </c>
      <c r="T159" s="5">
        <v>10</v>
      </c>
      <c r="U159" s="5">
        <f t="shared" si="11"/>
        <v>19</v>
      </c>
      <c r="V159" s="5">
        <f t="shared" si="12"/>
        <v>190</v>
      </c>
      <c r="W159" s="5">
        <v>50</v>
      </c>
      <c r="X159" s="5">
        <f t="shared" si="13"/>
        <v>19</v>
      </c>
      <c r="Y159" s="5">
        <f t="shared" si="14"/>
        <v>950</v>
      </c>
      <c r="Z159" s="5">
        <v>60</v>
      </c>
      <c r="AA159" s="5">
        <f t="shared" si="15"/>
        <v>0</v>
      </c>
      <c r="AB159" s="5">
        <f t="shared" si="16"/>
        <v>0</v>
      </c>
      <c r="AC159" s="5">
        <v>65</v>
      </c>
      <c r="AD159" s="5">
        <f t="shared" si="17"/>
        <v>0</v>
      </c>
      <c r="AE159" s="5">
        <f t="shared" si="18"/>
        <v>0</v>
      </c>
    </row>
    <row r="160" spans="1:31" ht="13.15" x14ac:dyDescent="0.4">
      <c r="A160" s="8">
        <f t="shared" si="20"/>
        <v>155</v>
      </c>
      <c r="B160" s="5">
        <f t="shared" si="0"/>
        <v>1427</v>
      </c>
      <c r="E160" s="5">
        <v>0</v>
      </c>
      <c r="F160" s="5">
        <f t="shared" si="1"/>
        <v>14</v>
      </c>
      <c r="G160" s="5">
        <f t="shared" si="2"/>
        <v>0</v>
      </c>
      <c r="H160" s="5">
        <v>1</v>
      </c>
      <c r="I160" s="5">
        <f t="shared" si="3"/>
        <v>41</v>
      </c>
      <c r="J160" s="5">
        <f t="shared" si="4"/>
        <v>41</v>
      </c>
      <c r="K160" s="5">
        <v>2</v>
      </c>
      <c r="L160" s="5">
        <f t="shared" si="5"/>
        <v>8</v>
      </c>
      <c r="M160" s="5">
        <f t="shared" si="6"/>
        <v>16</v>
      </c>
      <c r="N160" s="5">
        <v>3</v>
      </c>
      <c r="O160" s="5">
        <f t="shared" si="7"/>
        <v>32</v>
      </c>
      <c r="P160" s="5">
        <f t="shared" si="8"/>
        <v>96</v>
      </c>
      <c r="Q160" s="5">
        <v>4</v>
      </c>
      <c r="R160" s="5">
        <f t="shared" si="9"/>
        <v>21</v>
      </c>
      <c r="S160" s="5">
        <f t="shared" si="10"/>
        <v>84</v>
      </c>
      <c r="T160" s="5">
        <v>10</v>
      </c>
      <c r="U160" s="5">
        <f t="shared" si="11"/>
        <v>19</v>
      </c>
      <c r="V160" s="5">
        <f t="shared" si="12"/>
        <v>190</v>
      </c>
      <c r="W160" s="5">
        <v>50</v>
      </c>
      <c r="X160" s="5">
        <f t="shared" si="13"/>
        <v>20</v>
      </c>
      <c r="Y160" s="5">
        <f t="shared" si="14"/>
        <v>1000</v>
      </c>
      <c r="Z160" s="5">
        <v>60</v>
      </c>
      <c r="AA160" s="5">
        <f t="shared" si="15"/>
        <v>0</v>
      </c>
      <c r="AB160" s="5">
        <f t="shared" si="16"/>
        <v>0</v>
      </c>
      <c r="AC160" s="5">
        <v>65</v>
      </c>
      <c r="AD160" s="5">
        <f t="shared" si="17"/>
        <v>0</v>
      </c>
      <c r="AE160" s="5">
        <f t="shared" si="18"/>
        <v>0</v>
      </c>
    </row>
    <row r="161" spans="1:31" ht="13.15" x14ac:dyDescent="0.4">
      <c r="A161" s="8">
        <f t="shared" si="20"/>
        <v>156</v>
      </c>
      <c r="B161" s="5">
        <f t="shared" si="0"/>
        <v>1487</v>
      </c>
      <c r="E161" s="5">
        <v>0</v>
      </c>
      <c r="F161" s="5">
        <f t="shared" si="1"/>
        <v>14</v>
      </c>
      <c r="G161" s="5">
        <f t="shared" si="2"/>
        <v>0</v>
      </c>
      <c r="H161" s="5">
        <v>1</v>
      </c>
      <c r="I161" s="5">
        <f t="shared" si="3"/>
        <v>41</v>
      </c>
      <c r="J161" s="5">
        <f t="shared" si="4"/>
        <v>41</v>
      </c>
      <c r="K161" s="5">
        <v>2</v>
      </c>
      <c r="L161" s="5">
        <f t="shared" si="5"/>
        <v>8</v>
      </c>
      <c r="M161" s="5">
        <f t="shared" si="6"/>
        <v>16</v>
      </c>
      <c r="N161" s="5">
        <v>3</v>
      </c>
      <c r="O161" s="5">
        <f t="shared" si="7"/>
        <v>32</v>
      </c>
      <c r="P161" s="5">
        <f t="shared" si="8"/>
        <v>96</v>
      </c>
      <c r="Q161" s="5">
        <v>4</v>
      </c>
      <c r="R161" s="5">
        <f t="shared" si="9"/>
        <v>21</v>
      </c>
      <c r="S161" s="5">
        <f t="shared" si="10"/>
        <v>84</v>
      </c>
      <c r="T161" s="5">
        <v>10</v>
      </c>
      <c r="U161" s="5">
        <f t="shared" si="11"/>
        <v>19</v>
      </c>
      <c r="V161" s="5">
        <f t="shared" si="12"/>
        <v>190</v>
      </c>
      <c r="W161" s="5">
        <v>50</v>
      </c>
      <c r="X161" s="5">
        <f t="shared" si="13"/>
        <v>20</v>
      </c>
      <c r="Y161" s="5">
        <f t="shared" si="14"/>
        <v>1000</v>
      </c>
      <c r="Z161" s="5">
        <v>60</v>
      </c>
      <c r="AA161" s="5">
        <f t="shared" si="15"/>
        <v>1</v>
      </c>
      <c r="AB161" s="5">
        <f t="shared" si="16"/>
        <v>60</v>
      </c>
      <c r="AC161" s="5">
        <v>65</v>
      </c>
      <c r="AD161" s="5">
        <f t="shared" si="17"/>
        <v>0</v>
      </c>
      <c r="AE161" s="5">
        <f t="shared" si="18"/>
        <v>0</v>
      </c>
    </row>
    <row r="162" spans="1:31" ht="13.15" x14ac:dyDescent="0.4">
      <c r="A162" s="8">
        <f t="shared" si="20"/>
        <v>157</v>
      </c>
      <c r="B162" s="5">
        <f t="shared" si="0"/>
        <v>1547</v>
      </c>
      <c r="E162" s="5">
        <v>0</v>
      </c>
      <c r="F162" s="5">
        <f t="shared" si="1"/>
        <v>14</v>
      </c>
      <c r="G162" s="5">
        <f t="shared" si="2"/>
        <v>0</v>
      </c>
      <c r="H162" s="5">
        <v>1</v>
      </c>
      <c r="I162" s="5">
        <f t="shared" si="3"/>
        <v>41</v>
      </c>
      <c r="J162" s="5">
        <f t="shared" si="4"/>
        <v>41</v>
      </c>
      <c r="K162" s="5">
        <v>2</v>
      </c>
      <c r="L162" s="5">
        <f t="shared" si="5"/>
        <v>8</v>
      </c>
      <c r="M162" s="5">
        <f t="shared" si="6"/>
        <v>16</v>
      </c>
      <c r="N162" s="5">
        <v>3</v>
      </c>
      <c r="O162" s="5">
        <f t="shared" si="7"/>
        <v>32</v>
      </c>
      <c r="P162" s="5">
        <f t="shared" si="8"/>
        <v>96</v>
      </c>
      <c r="Q162" s="5">
        <v>4</v>
      </c>
      <c r="R162" s="5">
        <f t="shared" si="9"/>
        <v>21</v>
      </c>
      <c r="S162" s="5">
        <f t="shared" si="10"/>
        <v>84</v>
      </c>
      <c r="T162" s="5">
        <v>10</v>
      </c>
      <c r="U162" s="5">
        <f t="shared" si="11"/>
        <v>19</v>
      </c>
      <c r="V162" s="5">
        <f t="shared" si="12"/>
        <v>190</v>
      </c>
      <c r="W162" s="5">
        <v>50</v>
      </c>
      <c r="X162" s="5">
        <f t="shared" si="13"/>
        <v>20</v>
      </c>
      <c r="Y162" s="5">
        <f t="shared" si="14"/>
        <v>1000</v>
      </c>
      <c r="Z162" s="5">
        <v>60</v>
      </c>
      <c r="AA162" s="5">
        <f t="shared" si="15"/>
        <v>2</v>
      </c>
      <c r="AB162" s="5">
        <f t="shared" si="16"/>
        <v>120</v>
      </c>
      <c r="AC162" s="5">
        <v>65</v>
      </c>
      <c r="AD162" s="5">
        <f t="shared" si="17"/>
        <v>0</v>
      </c>
      <c r="AE162" s="5">
        <f t="shared" si="18"/>
        <v>0</v>
      </c>
    </row>
    <row r="163" spans="1:31" ht="13.15" x14ac:dyDescent="0.4">
      <c r="A163" s="8">
        <f t="shared" si="20"/>
        <v>158</v>
      </c>
      <c r="B163" s="5">
        <f t="shared" si="0"/>
        <v>1607</v>
      </c>
      <c r="E163" s="5">
        <v>0</v>
      </c>
      <c r="F163" s="5">
        <f t="shared" si="1"/>
        <v>14</v>
      </c>
      <c r="G163" s="5">
        <f t="shared" si="2"/>
        <v>0</v>
      </c>
      <c r="H163" s="5">
        <v>1</v>
      </c>
      <c r="I163" s="5">
        <f t="shared" si="3"/>
        <v>41</v>
      </c>
      <c r="J163" s="5">
        <f t="shared" si="4"/>
        <v>41</v>
      </c>
      <c r="K163" s="5">
        <v>2</v>
      </c>
      <c r="L163" s="5">
        <f t="shared" si="5"/>
        <v>8</v>
      </c>
      <c r="M163" s="5">
        <f t="shared" si="6"/>
        <v>16</v>
      </c>
      <c r="N163" s="5">
        <v>3</v>
      </c>
      <c r="O163" s="5">
        <f t="shared" si="7"/>
        <v>32</v>
      </c>
      <c r="P163" s="5">
        <f t="shared" si="8"/>
        <v>96</v>
      </c>
      <c r="Q163" s="5">
        <v>4</v>
      </c>
      <c r="R163" s="5">
        <f t="shared" si="9"/>
        <v>21</v>
      </c>
      <c r="S163" s="5">
        <f t="shared" si="10"/>
        <v>84</v>
      </c>
      <c r="T163" s="5">
        <v>10</v>
      </c>
      <c r="U163" s="5">
        <f t="shared" si="11"/>
        <v>19</v>
      </c>
      <c r="V163" s="5">
        <f t="shared" si="12"/>
        <v>190</v>
      </c>
      <c r="W163" s="5">
        <v>50</v>
      </c>
      <c r="X163" s="5">
        <f t="shared" si="13"/>
        <v>20</v>
      </c>
      <c r="Y163" s="5">
        <f t="shared" si="14"/>
        <v>1000</v>
      </c>
      <c r="Z163" s="5">
        <v>60</v>
      </c>
      <c r="AA163" s="5">
        <f t="shared" si="15"/>
        <v>3</v>
      </c>
      <c r="AB163" s="5">
        <f t="shared" si="16"/>
        <v>180</v>
      </c>
      <c r="AC163" s="5">
        <v>65</v>
      </c>
      <c r="AD163" s="5">
        <f t="shared" si="17"/>
        <v>0</v>
      </c>
      <c r="AE163" s="5">
        <f t="shared" si="18"/>
        <v>0</v>
      </c>
    </row>
    <row r="164" spans="1:31" ht="13.15" x14ac:dyDescent="0.4">
      <c r="A164" s="8">
        <f t="shared" si="20"/>
        <v>159</v>
      </c>
      <c r="B164" s="5">
        <f t="shared" si="0"/>
        <v>1667</v>
      </c>
      <c r="E164" s="5">
        <v>0</v>
      </c>
      <c r="F164" s="5">
        <f t="shared" si="1"/>
        <v>14</v>
      </c>
      <c r="G164" s="5">
        <f t="shared" si="2"/>
        <v>0</v>
      </c>
      <c r="H164" s="5">
        <v>1</v>
      </c>
      <c r="I164" s="5">
        <f t="shared" si="3"/>
        <v>41</v>
      </c>
      <c r="J164" s="5">
        <f t="shared" si="4"/>
        <v>41</v>
      </c>
      <c r="K164" s="5">
        <v>2</v>
      </c>
      <c r="L164" s="5">
        <f t="shared" si="5"/>
        <v>8</v>
      </c>
      <c r="M164" s="5">
        <f t="shared" si="6"/>
        <v>16</v>
      </c>
      <c r="N164" s="5">
        <v>3</v>
      </c>
      <c r="O164" s="5">
        <f t="shared" si="7"/>
        <v>32</v>
      </c>
      <c r="P164" s="5">
        <f t="shared" si="8"/>
        <v>96</v>
      </c>
      <c r="Q164" s="5">
        <v>4</v>
      </c>
      <c r="R164" s="5">
        <f t="shared" si="9"/>
        <v>21</v>
      </c>
      <c r="S164" s="5">
        <f t="shared" si="10"/>
        <v>84</v>
      </c>
      <c r="T164" s="5">
        <v>10</v>
      </c>
      <c r="U164" s="5">
        <f t="shared" si="11"/>
        <v>19</v>
      </c>
      <c r="V164" s="5">
        <f t="shared" si="12"/>
        <v>190</v>
      </c>
      <c r="W164" s="5">
        <v>50</v>
      </c>
      <c r="X164" s="5">
        <f t="shared" si="13"/>
        <v>20</v>
      </c>
      <c r="Y164" s="5">
        <f t="shared" si="14"/>
        <v>1000</v>
      </c>
      <c r="Z164" s="5">
        <v>60</v>
      </c>
      <c r="AA164" s="5">
        <f t="shared" si="15"/>
        <v>4</v>
      </c>
      <c r="AB164" s="5">
        <f t="shared" si="16"/>
        <v>240</v>
      </c>
      <c r="AC164" s="5">
        <v>65</v>
      </c>
      <c r="AD164" s="5">
        <f t="shared" si="17"/>
        <v>0</v>
      </c>
      <c r="AE164" s="5">
        <f t="shared" si="18"/>
        <v>0</v>
      </c>
    </row>
    <row r="165" spans="1:31" ht="13.15" x14ac:dyDescent="0.4">
      <c r="A165" s="8">
        <f t="shared" si="20"/>
        <v>160</v>
      </c>
      <c r="B165" s="5">
        <f t="shared" si="0"/>
        <v>1727</v>
      </c>
      <c r="E165" s="5">
        <v>0</v>
      </c>
      <c r="F165" s="5">
        <f t="shared" si="1"/>
        <v>14</v>
      </c>
      <c r="G165" s="5">
        <f t="shared" si="2"/>
        <v>0</v>
      </c>
      <c r="H165" s="5">
        <v>1</v>
      </c>
      <c r="I165" s="5">
        <f t="shared" si="3"/>
        <v>41</v>
      </c>
      <c r="J165" s="5">
        <f t="shared" si="4"/>
        <v>41</v>
      </c>
      <c r="K165" s="5">
        <v>2</v>
      </c>
      <c r="L165" s="5">
        <f t="shared" si="5"/>
        <v>8</v>
      </c>
      <c r="M165" s="5">
        <f t="shared" si="6"/>
        <v>16</v>
      </c>
      <c r="N165" s="5">
        <v>3</v>
      </c>
      <c r="O165" s="5">
        <f t="shared" si="7"/>
        <v>32</v>
      </c>
      <c r="P165" s="5">
        <f t="shared" si="8"/>
        <v>96</v>
      </c>
      <c r="Q165" s="5">
        <v>4</v>
      </c>
      <c r="R165" s="5">
        <f t="shared" si="9"/>
        <v>21</v>
      </c>
      <c r="S165" s="5">
        <f t="shared" si="10"/>
        <v>84</v>
      </c>
      <c r="T165" s="5">
        <v>10</v>
      </c>
      <c r="U165" s="5">
        <f t="shared" si="11"/>
        <v>19</v>
      </c>
      <c r="V165" s="5">
        <f t="shared" si="12"/>
        <v>190</v>
      </c>
      <c r="W165" s="5">
        <v>50</v>
      </c>
      <c r="X165" s="5">
        <f t="shared" si="13"/>
        <v>20</v>
      </c>
      <c r="Y165" s="5">
        <f t="shared" si="14"/>
        <v>1000</v>
      </c>
      <c r="Z165" s="5">
        <v>60</v>
      </c>
      <c r="AA165" s="5">
        <f t="shared" si="15"/>
        <v>5</v>
      </c>
      <c r="AB165" s="5">
        <f t="shared" si="16"/>
        <v>300</v>
      </c>
      <c r="AC165" s="5">
        <v>65</v>
      </c>
      <c r="AD165" s="5">
        <f t="shared" si="17"/>
        <v>0</v>
      </c>
      <c r="AE165" s="5">
        <f t="shared" si="18"/>
        <v>0</v>
      </c>
    </row>
    <row r="166" spans="1:31" ht="13.15" x14ac:dyDescent="0.4">
      <c r="A166" s="8">
        <f t="shared" si="20"/>
        <v>161</v>
      </c>
      <c r="B166" s="5">
        <f t="shared" si="0"/>
        <v>1787</v>
      </c>
      <c r="E166" s="5">
        <v>0</v>
      </c>
      <c r="F166" s="5">
        <f t="shared" si="1"/>
        <v>14</v>
      </c>
      <c r="G166" s="5">
        <f t="shared" si="2"/>
        <v>0</v>
      </c>
      <c r="H166" s="5">
        <v>1</v>
      </c>
      <c r="I166" s="5">
        <f t="shared" si="3"/>
        <v>41</v>
      </c>
      <c r="J166" s="5">
        <f t="shared" si="4"/>
        <v>41</v>
      </c>
      <c r="K166" s="5">
        <v>2</v>
      </c>
      <c r="L166" s="5">
        <f t="shared" si="5"/>
        <v>8</v>
      </c>
      <c r="M166" s="5">
        <f t="shared" si="6"/>
        <v>16</v>
      </c>
      <c r="N166" s="5">
        <v>3</v>
      </c>
      <c r="O166" s="5">
        <f t="shared" si="7"/>
        <v>32</v>
      </c>
      <c r="P166" s="5">
        <f t="shared" si="8"/>
        <v>96</v>
      </c>
      <c r="Q166" s="5">
        <v>4</v>
      </c>
      <c r="R166" s="5">
        <f t="shared" si="9"/>
        <v>21</v>
      </c>
      <c r="S166" s="5">
        <f t="shared" si="10"/>
        <v>84</v>
      </c>
      <c r="T166" s="5">
        <v>10</v>
      </c>
      <c r="U166" s="5">
        <f t="shared" si="11"/>
        <v>19</v>
      </c>
      <c r="V166" s="5">
        <f t="shared" si="12"/>
        <v>190</v>
      </c>
      <c r="W166" s="5">
        <v>50</v>
      </c>
      <c r="X166" s="5">
        <f t="shared" si="13"/>
        <v>20</v>
      </c>
      <c r="Y166" s="5">
        <f t="shared" si="14"/>
        <v>1000</v>
      </c>
      <c r="Z166" s="5">
        <v>60</v>
      </c>
      <c r="AA166" s="5">
        <f t="shared" si="15"/>
        <v>6</v>
      </c>
      <c r="AB166" s="5">
        <f t="shared" si="16"/>
        <v>360</v>
      </c>
      <c r="AC166" s="5">
        <v>65</v>
      </c>
      <c r="AD166" s="5">
        <f t="shared" si="17"/>
        <v>0</v>
      </c>
      <c r="AE166" s="5">
        <f t="shared" si="18"/>
        <v>0</v>
      </c>
    </row>
    <row r="167" spans="1:31" ht="13.15" x14ac:dyDescent="0.4">
      <c r="A167" s="8">
        <f t="shared" si="20"/>
        <v>162</v>
      </c>
      <c r="B167" s="5">
        <f t="shared" si="0"/>
        <v>1847</v>
      </c>
      <c r="E167" s="5">
        <v>0</v>
      </c>
      <c r="F167" s="5">
        <f t="shared" si="1"/>
        <v>14</v>
      </c>
      <c r="G167" s="5">
        <f t="shared" si="2"/>
        <v>0</v>
      </c>
      <c r="H167" s="5">
        <v>1</v>
      </c>
      <c r="I167" s="5">
        <f t="shared" si="3"/>
        <v>41</v>
      </c>
      <c r="J167" s="5">
        <f t="shared" si="4"/>
        <v>41</v>
      </c>
      <c r="K167" s="5">
        <v>2</v>
      </c>
      <c r="L167" s="5">
        <f t="shared" si="5"/>
        <v>8</v>
      </c>
      <c r="M167" s="5">
        <f t="shared" si="6"/>
        <v>16</v>
      </c>
      <c r="N167" s="5">
        <v>3</v>
      </c>
      <c r="O167" s="5">
        <f t="shared" si="7"/>
        <v>32</v>
      </c>
      <c r="P167" s="5">
        <f t="shared" si="8"/>
        <v>96</v>
      </c>
      <c r="Q167" s="5">
        <v>4</v>
      </c>
      <c r="R167" s="5">
        <f t="shared" si="9"/>
        <v>21</v>
      </c>
      <c r="S167" s="5">
        <f t="shared" si="10"/>
        <v>84</v>
      </c>
      <c r="T167" s="5">
        <v>10</v>
      </c>
      <c r="U167" s="5">
        <f t="shared" si="11"/>
        <v>19</v>
      </c>
      <c r="V167" s="5">
        <f t="shared" si="12"/>
        <v>190</v>
      </c>
      <c r="W167" s="5">
        <v>50</v>
      </c>
      <c r="X167" s="5">
        <f t="shared" si="13"/>
        <v>20</v>
      </c>
      <c r="Y167" s="5">
        <f t="shared" si="14"/>
        <v>1000</v>
      </c>
      <c r="Z167" s="5">
        <v>60</v>
      </c>
      <c r="AA167" s="5">
        <f t="shared" si="15"/>
        <v>7</v>
      </c>
      <c r="AB167" s="5">
        <f t="shared" si="16"/>
        <v>420</v>
      </c>
      <c r="AC167" s="5">
        <v>65</v>
      </c>
      <c r="AD167" s="5">
        <f t="shared" si="17"/>
        <v>0</v>
      </c>
      <c r="AE167" s="5">
        <f t="shared" si="18"/>
        <v>0</v>
      </c>
    </row>
    <row r="168" spans="1:31" ht="13.15" x14ac:dyDescent="0.4">
      <c r="A168" s="8">
        <f t="shared" si="20"/>
        <v>163</v>
      </c>
      <c r="B168" s="5">
        <f t="shared" si="0"/>
        <v>1907</v>
      </c>
      <c r="E168" s="5">
        <v>0</v>
      </c>
      <c r="F168" s="5">
        <f t="shared" si="1"/>
        <v>14</v>
      </c>
      <c r="G168" s="5">
        <f t="shared" si="2"/>
        <v>0</v>
      </c>
      <c r="H168" s="5">
        <v>1</v>
      </c>
      <c r="I168" s="5">
        <f t="shared" si="3"/>
        <v>41</v>
      </c>
      <c r="J168" s="5">
        <f t="shared" si="4"/>
        <v>41</v>
      </c>
      <c r="K168" s="5">
        <v>2</v>
      </c>
      <c r="L168" s="5">
        <f t="shared" si="5"/>
        <v>8</v>
      </c>
      <c r="M168" s="5">
        <f t="shared" si="6"/>
        <v>16</v>
      </c>
      <c r="N168" s="5">
        <v>3</v>
      </c>
      <c r="O168" s="5">
        <f t="shared" si="7"/>
        <v>32</v>
      </c>
      <c r="P168" s="5">
        <f t="shared" si="8"/>
        <v>96</v>
      </c>
      <c r="Q168" s="5">
        <v>4</v>
      </c>
      <c r="R168" s="5">
        <f t="shared" si="9"/>
        <v>21</v>
      </c>
      <c r="S168" s="5">
        <f t="shared" si="10"/>
        <v>84</v>
      </c>
      <c r="T168" s="5">
        <v>10</v>
      </c>
      <c r="U168" s="5">
        <f t="shared" si="11"/>
        <v>19</v>
      </c>
      <c r="V168" s="5">
        <f t="shared" si="12"/>
        <v>190</v>
      </c>
      <c r="W168" s="5">
        <v>50</v>
      </c>
      <c r="X168" s="5">
        <f t="shared" si="13"/>
        <v>20</v>
      </c>
      <c r="Y168" s="5">
        <f t="shared" si="14"/>
        <v>1000</v>
      </c>
      <c r="Z168" s="5">
        <v>60</v>
      </c>
      <c r="AA168" s="5">
        <f t="shared" si="15"/>
        <v>8</v>
      </c>
      <c r="AB168" s="5">
        <f t="shared" si="16"/>
        <v>480</v>
      </c>
      <c r="AC168" s="5">
        <v>65</v>
      </c>
      <c r="AD168" s="5">
        <f t="shared" si="17"/>
        <v>0</v>
      </c>
      <c r="AE168" s="5">
        <f t="shared" si="18"/>
        <v>0</v>
      </c>
    </row>
    <row r="169" spans="1:31" ht="13.15" x14ac:dyDescent="0.4">
      <c r="A169" s="8">
        <f t="shared" si="20"/>
        <v>164</v>
      </c>
      <c r="B169" s="5">
        <f t="shared" si="0"/>
        <v>1967</v>
      </c>
      <c r="E169" s="5">
        <v>0</v>
      </c>
      <c r="F169" s="5">
        <f t="shared" si="1"/>
        <v>14</v>
      </c>
      <c r="G169" s="5">
        <f t="shared" si="2"/>
        <v>0</v>
      </c>
      <c r="H169" s="5">
        <v>1</v>
      </c>
      <c r="I169" s="5">
        <f t="shared" si="3"/>
        <v>41</v>
      </c>
      <c r="J169" s="5">
        <f t="shared" si="4"/>
        <v>41</v>
      </c>
      <c r="K169" s="5">
        <v>2</v>
      </c>
      <c r="L169" s="5">
        <f t="shared" si="5"/>
        <v>8</v>
      </c>
      <c r="M169" s="5">
        <f t="shared" si="6"/>
        <v>16</v>
      </c>
      <c r="N169" s="5">
        <v>3</v>
      </c>
      <c r="O169" s="5">
        <f t="shared" si="7"/>
        <v>32</v>
      </c>
      <c r="P169" s="5">
        <f t="shared" si="8"/>
        <v>96</v>
      </c>
      <c r="Q169" s="5">
        <v>4</v>
      </c>
      <c r="R169" s="5">
        <f t="shared" si="9"/>
        <v>21</v>
      </c>
      <c r="S169" s="5">
        <f t="shared" si="10"/>
        <v>84</v>
      </c>
      <c r="T169" s="5">
        <v>10</v>
      </c>
      <c r="U169" s="5">
        <f t="shared" si="11"/>
        <v>19</v>
      </c>
      <c r="V169" s="5">
        <f t="shared" si="12"/>
        <v>190</v>
      </c>
      <c r="W169" s="5">
        <v>50</v>
      </c>
      <c r="X169" s="5">
        <f t="shared" si="13"/>
        <v>20</v>
      </c>
      <c r="Y169" s="5">
        <f t="shared" si="14"/>
        <v>1000</v>
      </c>
      <c r="Z169" s="5">
        <v>60</v>
      </c>
      <c r="AA169" s="5">
        <f t="shared" si="15"/>
        <v>9</v>
      </c>
      <c r="AB169" s="5">
        <f t="shared" si="16"/>
        <v>540</v>
      </c>
      <c r="AC169" s="5">
        <v>65</v>
      </c>
      <c r="AD169" s="5">
        <f t="shared" si="17"/>
        <v>0</v>
      </c>
      <c r="AE169" s="5">
        <f t="shared" si="18"/>
        <v>0</v>
      </c>
    </row>
  </sheetData>
  <mergeCells count="9">
    <mergeCell ref="Z3:AB3"/>
    <mergeCell ref="AC3:AE3"/>
    <mergeCell ref="E3:G3"/>
    <mergeCell ref="H3:J3"/>
    <mergeCell ref="K3:M3"/>
    <mergeCell ref="N3:P3"/>
    <mergeCell ref="Q3:S3"/>
    <mergeCell ref="T3:V3"/>
    <mergeCell ref="W3:Y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15"/>
  <sheetViews>
    <sheetView workbookViewId="0">
      <selection activeCell="E23" sqref="E23"/>
    </sheetView>
  </sheetViews>
  <sheetFormatPr baseColWidth="10" defaultColWidth="12.59765625" defaultRowHeight="15.75" customHeight="1" x14ac:dyDescent="0.35"/>
  <cols>
    <col min="1" max="1" width="12.59765625" customWidth="1"/>
  </cols>
  <sheetData>
    <row r="1" spans="1:3" ht="15" x14ac:dyDescent="0.35">
      <c r="A1" s="17" t="s">
        <v>61</v>
      </c>
      <c r="B1" s="17" t="s">
        <v>62</v>
      </c>
    </row>
    <row r="2" spans="1:3" ht="15.75" customHeight="1" x14ac:dyDescent="0.35">
      <c r="A2" s="67" t="s">
        <v>7</v>
      </c>
      <c r="B2" s="68">
        <v>0</v>
      </c>
    </row>
    <row r="3" spans="1:3" ht="15.75" customHeight="1" x14ac:dyDescent="0.35">
      <c r="A3" s="67" t="s">
        <v>63</v>
      </c>
      <c r="B3" s="68">
        <v>100</v>
      </c>
    </row>
    <row r="4" spans="1:3" ht="15.75" customHeight="1" x14ac:dyDescent="0.35">
      <c r="A4" s="67" t="s">
        <v>63</v>
      </c>
      <c r="B4" s="68">
        <v>100</v>
      </c>
    </row>
    <row r="5" spans="1:3" ht="15.75" customHeight="1" x14ac:dyDescent="0.35">
      <c r="A5" s="67" t="s">
        <v>8</v>
      </c>
      <c r="B5" s="68">
        <v>100</v>
      </c>
    </row>
    <row r="6" spans="1:3" ht="13.5" x14ac:dyDescent="0.35">
      <c r="A6" s="69" t="s">
        <v>64</v>
      </c>
      <c r="B6" s="68">
        <v>500</v>
      </c>
    </row>
    <row r="10" spans="1:3" ht="15.75" customHeight="1" x14ac:dyDescent="0.45">
      <c r="C10" s="9"/>
    </row>
    <row r="11" spans="1:3" ht="15.75" customHeight="1" x14ac:dyDescent="0.45">
      <c r="C11" s="9"/>
    </row>
    <row r="12" spans="1:3" ht="15.75" customHeight="1" x14ac:dyDescent="0.45">
      <c r="C12" s="9"/>
    </row>
    <row r="13" spans="1:3" ht="15.75" customHeight="1" x14ac:dyDescent="0.45">
      <c r="C13" s="9"/>
    </row>
    <row r="14" spans="1:3" ht="15.75" customHeight="1" x14ac:dyDescent="0.45">
      <c r="C14" s="9"/>
    </row>
    <row r="15" spans="1:3" ht="15.75" customHeight="1" x14ac:dyDescent="0.45">
      <c r="C15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66666"/>
    <outlinePr summaryBelow="0" summaryRight="0"/>
  </sheetPr>
  <dimension ref="A1:I1000"/>
  <sheetViews>
    <sheetView workbookViewId="0"/>
  </sheetViews>
  <sheetFormatPr baseColWidth="10" defaultColWidth="12.59765625" defaultRowHeight="15.75" customHeight="1" x14ac:dyDescent="0.35"/>
  <cols>
    <col min="1" max="1" width="12.59765625" customWidth="1"/>
    <col min="2" max="2" width="18.265625" customWidth="1"/>
    <col min="3" max="6" width="12.59765625" customWidth="1"/>
  </cols>
  <sheetData>
    <row r="1" spans="1:9" ht="15.75" customHeight="1" x14ac:dyDescent="0.4">
      <c r="A1" s="10" t="s">
        <v>65</v>
      </c>
      <c r="B1" s="10" t="s">
        <v>66</v>
      </c>
    </row>
    <row r="2" spans="1:9" ht="15.75" customHeight="1" x14ac:dyDescent="0.7">
      <c r="A2" s="9" t="s">
        <v>64</v>
      </c>
      <c r="B2" s="10" t="s">
        <v>67</v>
      </c>
      <c r="I2" s="11"/>
    </row>
    <row r="3" spans="1:9" ht="15.75" customHeight="1" x14ac:dyDescent="0.45">
      <c r="A3" s="9" t="s">
        <v>8</v>
      </c>
      <c r="B3" s="10" t="s">
        <v>68</v>
      </c>
    </row>
    <row r="4" spans="1:9" ht="15.75" customHeight="1" x14ac:dyDescent="0.45">
      <c r="A4" s="9" t="s">
        <v>7</v>
      </c>
      <c r="B4" s="10" t="s">
        <v>69</v>
      </c>
    </row>
    <row r="5" spans="1:9" ht="15.75" customHeight="1" x14ac:dyDescent="0.45">
      <c r="A5" s="9" t="s">
        <v>63</v>
      </c>
      <c r="B5" s="10" t="s">
        <v>70</v>
      </c>
    </row>
    <row r="6" spans="1:9" ht="15.75" customHeight="1" x14ac:dyDescent="0.45">
      <c r="A6" s="9"/>
      <c r="B6" s="10"/>
    </row>
    <row r="7" spans="1:9" ht="15.75" customHeight="1" x14ac:dyDescent="0.45">
      <c r="A7" s="9"/>
      <c r="B7" s="10"/>
    </row>
    <row r="8" spans="1:9" ht="15.75" customHeight="1" x14ac:dyDescent="0.45">
      <c r="A8" s="9"/>
      <c r="B8" s="9"/>
      <c r="G8" s="9"/>
    </row>
    <row r="9" spans="1:9" ht="15.75" customHeight="1" x14ac:dyDescent="0.45">
      <c r="A9" s="9"/>
      <c r="B9" s="9"/>
      <c r="G9" s="9"/>
    </row>
    <row r="10" spans="1:9" ht="15.75" customHeight="1" x14ac:dyDescent="0.45">
      <c r="G10" s="9"/>
    </row>
    <row r="11" spans="1:9" ht="15.75" customHeight="1" x14ac:dyDescent="0.45">
      <c r="G11" s="9"/>
    </row>
    <row r="21" ht="12.75" x14ac:dyDescent="0.35"/>
    <row r="22" ht="12.75" x14ac:dyDescent="0.35"/>
    <row r="23" ht="12.75" x14ac:dyDescent="0.35"/>
    <row r="24" ht="12.75" x14ac:dyDescent="0.35"/>
    <row r="25" ht="12.75" x14ac:dyDescent="0.35"/>
    <row r="26" ht="12.75" x14ac:dyDescent="0.35"/>
    <row r="27" ht="12.75" x14ac:dyDescent="0.35"/>
    <row r="28" ht="12.75" x14ac:dyDescent="0.35"/>
    <row r="29" ht="12.75" x14ac:dyDescent="0.35"/>
    <row r="30" ht="12.75" x14ac:dyDescent="0.35"/>
    <row r="31" ht="12.75" x14ac:dyDescent="0.35"/>
    <row r="32" ht="12.75" x14ac:dyDescent="0.35"/>
    <row r="33" ht="12.75" x14ac:dyDescent="0.35"/>
    <row r="34" ht="12.75" x14ac:dyDescent="0.35"/>
    <row r="35" ht="12.75" x14ac:dyDescent="0.35"/>
    <row r="36" ht="12.75" x14ac:dyDescent="0.35"/>
    <row r="37" ht="12.75" x14ac:dyDescent="0.35"/>
    <row r="38" ht="12.75" x14ac:dyDescent="0.35"/>
    <row r="39" ht="12.75" x14ac:dyDescent="0.35"/>
    <row r="40" ht="12.75" x14ac:dyDescent="0.35"/>
    <row r="41" ht="12.75" x14ac:dyDescent="0.35"/>
    <row r="42" ht="12.75" x14ac:dyDescent="0.35"/>
    <row r="43" ht="12.75" x14ac:dyDescent="0.35"/>
    <row r="44" ht="12.75" x14ac:dyDescent="0.35"/>
    <row r="45" ht="12.75" x14ac:dyDescent="0.35"/>
    <row r="46" ht="12.75" x14ac:dyDescent="0.35"/>
    <row r="47" ht="12.75" x14ac:dyDescent="0.35"/>
    <row r="48" ht="12.75" x14ac:dyDescent="0.35"/>
    <row r="49" ht="12.75" x14ac:dyDescent="0.35"/>
    <row r="50" ht="12.75" x14ac:dyDescent="0.35"/>
    <row r="51" ht="12.75" x14ac:dyDescent="0.35"/>
    <row r="52" ht="12.75" x14ac:dyDescent="0.35"/>
    <row r="53" ht="12.75" x14ac:dyDescent="0.35"/>
    <row r="54" ht="12.75" x14ac:dyDescent="0.35"/>
    <row r="55" ht="12.75" x14ac:dyDescent="0.35"/>
    <row r="56" ht="12.75" x14ac:dyDescent="0.35"/>
    <row r="57" ht="12.75" x14ac:dyDescent="0.35"/>
    <row r="58" ht="12.75" x14ac:dyDescent="0.35"/>
    <row r="59" ht="12.75" x14ac:dyDescent="0.35"/>
    <row r="60" ht="12.75" x14ac:dyDescent="0.35"/>
    <row r="61" ht="12.75" x14ac:dyDescent="0.35"/>
    <row r="62" ht="12.75" x14ac:dyDescent="0.35"/>
    <row r="63" ht="12.75" x14ac:dyDescent="0.35"/>
    <row r="64" ht="12.75" x14ac:dyDescent="0.35"/>
    <row r="65" ht="12.75" x14ac:dyDescent="0.35"/>
    <row r="66" ht="12.75" x14ac:dyDescent="0.35"/>
    <row r="67" ht="12.75" x14ac:dyDescent="0.35"/>
    <row r="68" ht="12.75" x14ac:dyDescent="0.35"/>
    <row r="69" ht="12.75" x14ac:dyDescent="0.35"/>
    <row r="70" ht="12.75" x14ac:dyDescent="0.35"/>
    <row r="71" ht="12.75" x14ac:dyDescent="0.35"/>
    <row r="72" ht="12.75" x14ac:dyDescent="0.35"/>
    <row r="73" ht="12.75" x14ac:dyDescent="0.35"/>
    <row r="74" ht="12.75" x14ac:dyDescent="0.35"/>
    <row r="75" ht="12.75" x14ac:dyDescent="0.35"/>
    <row r="76" ht="12.75" x14ac:dyDescent="0.35"/>
    <row r="77" ht="12.75" x14ac:dyDescent="0.35"/>
    <row r="78" ht="12.75" x14ac:dyDescent="0.35"/>
    <row r="79" ht="12.75" x14ac:dyDescent="0.35"/>
    <row r="80" ht="12.75" x14ac:dyDescent="0.35"/>
    <row r="81" ht="12.75" x14ac:dyDescent="0.35"/>
    <row r="82" ht="12.75" x14ac:dyDescent="0.35"/>
    <row r="83" ht="12.75" x14ac:dyDescent="0.35"/>
    <row r="84" ht="12.75" x14ac:dyDescent="0.35"/>
    <row r="85" ht="12.75" x14ac:dyDescent="0.35"/>
    <row r="86" ht="12.75" x14ac:dyDescent="0.35"/>
    <row r="87" ht="12.75" x14ac:dyDescent="0.35"/>
    <row r="88" ht="12.75" x14ac:dyDescent="0.35"/>
    <row r="89" ht="12.75" x14ac:dyDescent="0.35"/>
    <row r="90" ht="12.75" x14ac:dyDescent="0.35"/>
    <row r="91" ht="12.75" x14ac:dyDescent="0.35"/>
    <row r="92" ht="12.75" x14ac:dyDescent="0.35"/>
    <row r="93" ht="12.75" x14ac:dyDescent="0.35"/>
    <row r="94" ht="12.75" x14ac:dyDescent="0.35"/>
    <row r="95" ht="12.75" x14ac:dyDescent="0.35"/>
    <row r="96" ht="12.75" x14ac:dyDescent="0.35"/>
    <row r="97" ht="12.75" x14ac:dyDescent="0.35"/>
    <row r="98" ht="12.75" x14ac:dyDescent="0.35"/>
    <row r="99" ht="12.75" x14ac:dyDescent="0.35"/>
    <row r="100" ht="12.75" x14ac:dyDescent="0.35"/>
    <row r="101" ht="12.75" x14ac:dyDescent="0.35"/>
    <row r="102" ht="12.75" x14ac:dyDescent="0.35"/>
    <row r="103" ht="12.75" x14ac:dyDescent="0.35"/>
    <row r="104" ht="12.75" x14ac:dyDescent="0.35"/>
    <row r="105" ht="12.75" x14ac:dyDescent="0.35"/>
    <row r="106" ht="12.75" x14ac:dyDescent="0.35"/>
    <row r="107" ht="12.75" x14ac:dyDescent="0.35"/>
    <row r="108" ht="12.75" x14ac:dyDescent="0.35"/>
    <row r="109" ht="12.75" x14ac:dyDescent="0.35"/>
    <row r="110" ht="12.75" x14ac:dyDescent="0.35"/>
    <row r="111" ht="12.75" x14ac:dyDescent="0.35"/>
    <row r="112" ht="12.75" x14ac:dyDescent="0.35"/>
    <row r="113" ht="12.75" x14ac:dyDescent="0.35"/>
    <row r="114" ht="12.75" x14ac:dyDescent="0.35"/>
    <row r="115" ht="12.75" x14ac:dyDescent="0.35"/>
    <row r="116" ht="12.75" x14ac:dyDescent="0.35"/>
    <row r="117" ht="12.75" x14ac:dyDescent="0.35"/>
    <row r="118" ht="12.75" x14ac:dyDescent="0.35"/>
    <row r="119" ht="12.75" x14ac:dyDescent="0.35"/>
    <row r="120" ht="12.75" x14ac:dyDescent="0.35"/>
    <row r="121" ht="12.75" x14ac:dyDescent="0.35"/>
    <row r="122" ht="12.75" x14ac:dyDescent="0.35"/>
    <row r="123" ht="12.75" x14ac:dyDescent="0.35"/>
    <row r="124" ht="12.75" x14ac:dyDescent="0.35"/>
    <row r="125" ht="12.75" x14ac:dyDescent="0.35"/>
    <row r="126" ht="12.75" x14ac:dyDescent="0.35"/>
    <row r="127" ht="12.75" x14ac:dyDescent="0.35"/>
    <row r="128" ht="12.75" x14ac:dyDescent="0.35"/>
    <row r="129" ht="12.75" x14ac:dyDescent="0.35"/>
    <row r="130" ht="12.75" x14ac:dyDescent="0.35"/>
    <row r="131" ht="12.75" x14ac:dyDescent="0.35"/>
    <row r="132" ht="12.75" x14ac:dyDescent="0.35"/>
    <row r="133" ht="12.75" x14ac:dyDescent="0.35"/>
    <row r="134" ht="12.75" x14ac:dyDescent="0.35"/>
    <row r="135" ht="12.75" x14ac:dyDescent="0.35"/>
    <row r="136" ht="12.75" x14ac:dyDescent="0.35"/>
    <row r="137" ht="12.75" x14ac:dyDescent="0.35"/>
    <row r="138" ht="12.75" x14ac:dyDescent="0.35"/>
    <row r="139" ht="12.75" x14ac:dyDescent="0.35"/>
    <row r="140" ht="12.75" x14ac:dyDescent="0.35"/>
    <row r="141" ht="12.75" x14ac:dyDescent="0.35"/>
    <row r="142" ht="12.75" x14ac:dyDescent="0.35"/>
    <row r="143" ht="12.75" x14ac:dyDescent="0.35"/>
    <row r="144" ht="12.75" x14ac:dyDescent="0.35"/>
    <row r="145" ht="12.75" x14ac:dyDescent="0.35"/>
    <row r="146" ht="12.75" x14ac:dyDescent="0.35"/>
    <row r="147" ht="12.75" x14ac:dyDescent="0.35"/>
    <row r="148" ht="12.75" x14ac:dyDescent="0.35"/>
    <row r="149" ht="12.75" x14ac:dyDescent="0.35"/>
    <row r="150" ht="12.75" x14ac:dyDescent="0.35"/>
    <row r="151" ht="12.75" x14ac:dyDescent="0.35"/>
    <row r="152" ht="12.75" x14ac:dyDescent="0.35"/>
    <row r="153" ht="12.75" x14ac:dyDescent="0.35"/>
    <row r="154" ht="12.75" x14ac:dyDescent="0.35"/>
    <row r="155" ht="12.75" x14ac:dyDescent="0.35"/>
    <row r="156" ht="12.75" x14ac:dyDescent="0.35"/>
    <row r="157" ht="12.75" x14ac:dyDescent="0.35"/>
    <row r="158" ht="12.75" x14ac:dyDescent="0.35"/>
    <row r="159" ht="12.75" x14ac:dyDescent="0.35"/>
    <row r="160" ht="12.75" x14ac:dyDescent="0.35"/>
    <row r="161" ht="12.75" x14ac:dyDescent="0.35"/>
    <row r="162" ht="12.75" x14ac:dyDescent="0.35"/>
    <row r="163" ht="12.75" x14ac:dyDescent="0.35"/>
    <row r="164" ht="12.75" x14ac:dyDescent="0.35"/>
    <row r="165" ht="12.75" x14ac:dyDescent="0.35"/>
    <row r="166" ht="12.75" x14ac:dyDescent="0.35"/>
    <row r="167" ht="12.75" x14ac:dyDescent="0.35"/>
    <row r="168" ht="12.75" x14ac:dyDescent="0.35"/>
    <row r="169" ht="12.75" x14ac:dyDescent="0.35"/>
    <row r="170" ht="12.75" x14ac:dyDescent="0.35"/>
    <row r="171" ht="12.75" x14ac:dyDescent="0.35"/>
    <row r="172" ht="12.75" x14ac:dyDescent="0.35"/>
    <row r="173" ht="12.75" x14ac:dyDescent="0.35"/>
    <row r="174" ht="12.75" x14ac:dyDescent="0.35"/>
    <row r="175" ht="12.75" x14ac:dyDescent="0.35"/>
    <row r="176" ht="12.75" x14ac:dyDescent="0.35"/>
    <row r="177" ht="12.75" x14ac:dyDescent="0.35"/>
    <row r="178" ht="12.75" x14ac:dyDescent="0.35"/>
    <row r="179" ht="12.75" x14ac:dyDescent="0.35"/>
    <row r="180" ht="12.75" x14ac:dyDescent="0.35"/>
    <row r="181" ht="12.75" x14ac:dyDescent="0.35"/>
    <row r="182" ht="12.75" x14ac:dyDescent="0.35"/>
    <row r="183" ht="12.75" x14ac:dyDescent="0.35"/>
    <row r="184" ht="12.75" x14ac:dyDescent="0.35"/>
    <row r="185" ht="12.75" x14ac:dyDescent="0.35"/>
    <row r="186" ht="12.75" x14ac:dyDescent="0.35"/>
    <row r="187" ht="12.75" x14ac:dyDescent="0.35"/>
    <row r="188" ht="12.75" x14ac:dyDescent="0.35"/>
    <row r="189" ht="12.75" x14ac:dyDescent="0.35"/>
    <row r="190" ht="12.75" x14ac:dyDescent="0.35"/>
    <row r="191" ht="12.75" x14ac:dyDescent="0.35"/>
    <row r="192" ht="12.75" x14ac:dyDescent="0.35"/>
    <row r="193" ht="12.75" x14ac:dyDescent="0.35"/>
    <row r="194" ht="12.75" x14ac:dyDescent="0.35"/>
    <row r="195" ht="12.75" x14ac:dyDescent="0.35"/>
    <row r="196" ht="12.75" x14ac:dyDescent="0.35"/>
    <row r="197" ht="12.75" x14ac:dyDescent="0.35"/>
    <row r="198" ht="12.75" x14ac:dyDescent="0.35"/>
    <row r="199" ht="12.75" x14ac:dyDescent="0.35"/>
    <row r="200" ht="12.75" x14ac:dyDescent="0.35"/>
    <row r="201" ht="12.75" x14ac:dyDescent="0.35"/>
    <row r="202" ht="12.75" x14ac:dyDescent="0.35"/>
    <row r="203" ht="12.75" x14ac:dyDescent="0.35"/>
    <row r="204" ht="12.75" x14ac:dyDescent="0.35"/>
    <row r="205" ht="12.75" x14ac:dyDescent="0.35"/>
    <row r="206" ht="12.75" x14ac:dyDescent="0.35"/>
    <row r="207" ht="12.75" x14ac:dyDescent="0.35"/>
    <row r="208" ht="12.75" x14ac:dyDescent="0.35"/>
    <row r="209" ht="12.75" x14ac:dyDescent="0.35"/>
    <row r="210" ht="12.75" x14ac:dyDescent="0.35"/>
    <row r="211" ht="12.75" x14ac:dyDescent="0.35"/>
    <row r="212" ht="12.75" x14ac:dyDescent="0.35"/>
    <row r="213" ht="12.75" x14ac:dyDescent="0.35"/>
    <row r="214" ht="12.75" x14ac:dyDescent="0.35"/>
    <row r="215" ht="12.75" x14ac:dyDescent="0.35"/>
    <row r="216" ht="12.75" x14ac:dyDescent="0.35"/>
    <row r="217" ht="12.75" x14ac:dyDescent="0.35"/>
    <row r="218" ht="12.75" x14ac:dyDescent="0.35"/>
    <row r="219" ht="12.75" x14ac:dyDescent="0.35"/>
    <row r="220" ht="12.75" x14ac:dyDescent="0.35"/>
    <row r="221" ht="12.75" x14ac:dyDescent="0.35"/>
    <row r="222" ht="12.75" x14ac:dyDescent="0.35"/>
    <row r="223" ht="12.75" x14ac:dyDescent="0.35"/>
    <row r="224" ht="12.75" x14ac:dyDescent="0.35"/>
    <row r="225" ht="12.75" x14ac:dyDescent="0.35"/>
    <row r="226" ht="12.75" x14ac:dyDescent="0.35"/>
    <row r="227" ht="12.75" x14ac:dyDescent="0.35"/>
    <row r="228" ht="12.75" x14ac:dyDescent="0.35"/>
    <row r="229" ht="12.75" x14ac:dyDescent="0.35"/>
    <row r="230" ht="12.75" x14ac:dyDescent="0.35"/>
    <row r="231" ht="12.75" x14ac:dyDescent="0.35"/>
    <row r="232" ht="12.75" x14ac:dyDescent="0.35"/>
    <row r="233" ht="12.75" x14ac:dyDescent="0.35"/>
    <row r="234" ht="12.75" x14ac:dyDescent="0.35"/>
    <row r="235" ht="12.75" x14ac:dyDescent="0.35"/>
    <row r="236" ht="12.75" x14ac:dyDescent="0.35"/>
    <row r="237" ht="12.75" x14ac:dyDescent="0.35"/>
    <row r="238" ht="12.75" x14ac:dyDescent="0.35"/>
    <row r="239" ht="12.75" x14ac:dyDescent="0.35"/>
    <row r="240" ht="12.75" x14ac:dyDescent="0.35"/>
    <row r="241" ht="12.75" x14ac:dyDescent="0.35"/>
    <row r="242" ht="12.75" x14ac:dyDescent="0.35"/>
    <row r="243" ht="12.75" x14ac:dyDescent="0.35"/>
    <row r="244" ht="12.75" x14ac:dyDescent="0.35"/>
    <row r="245" ht="12.75" x14ac:dyDescent="0.35"/>
    <row r="246" ht="12.75" x14ac:dyDescent="0.35"/>
    <row r="247" ht="12.75" x14ac:dyDescent="0.35"/>
    <row r="248" ht="12.75" x14ac:dyDescent="0.35"/>
    <row r="249" ht="12.75" x14ac:dyDescent="0.35"/>
    <row r="250" ht="12.75" x14ac:dyDescent="0.35"/>
    <row r="251" ht="12.75" x14ac:dyDescent="0.35"/>
    <row r="252" ht="12.75" x14ac:dyDescent="0.35"/>
    <row r="253" ht="12.75" x14ac:dyDescent="0.35"/>
    <row r="254" ht="12.75" x14ac:dyDescent="0.35"/>
    <row r="255" ht="12.75" x14ac:dyDescent="0.35"/>
    <row r="256" ht="12.75" x14ac:dyDescent="0.35"/>
    <row r="257" ht="12.75" x14ac:dyDescent="0.35"/>
    <row r="258" ht="12.75" x14ac:dyDescent="0.35"/>
    <row r="259" ht="12.75" x14ac:dyDescent="0.35"/>
    <row r="260" ht="12.75" x14ac:dyDescent="0.35"/>
    <row r="261" ht="12.75" x14ac:dyDescent="0.35"/>
    <row r="262" ht="12.75" x14ac:dyDescent="0.35"/>
    <row r="263" ht="12.75" x14ac:dyDescent="0.35"/>
    <row r="264" ht="12.75" x14ac:dyDescent="0.35"/>
    <row r="265" ht="12.75" x14ac:dyDescent="0.35"/>
    <row r="266" ht="12.75" x14ac:dyDescent="0.35"/>
    <row r="267" ht="12.75" x14ac:dyDescent="0.35"/>
    <row r="268" ht="12.75" x14ac:dyDescent="0.35"/>
    <row r="269" ht="12.75" x14ac:dyDescent="0.35"/>
    <row r="270" ht="12.75" x14ac:dyDescent="0.35"/>
    <row r="271" ht="12.75" x14ac:dyDescent="0.35"/>
    <row r="272" ht="12.75" x14ac:dyDescent="0.35"/>
    <row r="273" ht="12.75" x14ac:dyDescent="0.35"/>
    <row r="274" ht="12.75" x14ac:dyDescent="0.35"/>
    <row r="275" ht="12.75" x14ac:dyDescent="0.35"/>
    <row r="276" ht="12.75" x14ac:dyDescent="0.35"/>
    <row r="277" ht="12.75" x14ac:dyDescent="0.35"/>
    <row r="278" ht="12.75" x14ac:dyDescent="0.35"/>
    <row r="279" ht="12.75" x14ac:dyDescent="0.35"/>
    <row r="280" ht="12.75" x14ac:dyDescent="0.35"/>
    <row r="281" ht="12.75" x14ac:dyDescent="0.35"/>
    <row r="282" ht="12.75" x14ac:dyDescent="0.35"/>
    <row r="283" ht="12.75" x14ac:dyDescent="0.35"/>
    <row r="284" ht="12.75" x14ac:dyDescent="0.35"/>
    <row r="285" ht="12.75" x14ac:dyDescent="0.35"/>
    <row r="286" ht="12.75" x14ac:dyDescent="0.35"/>
    <row r="287" ht="12.75" x14ac:dyDescent="0.35"/>
    <row r="288" ht="12.75" x14ac:dyDescent="0.35"/>
    <row r="289" ht="12.75" x14ac:dyDescent="0.35"/>
    <row r="290" ht="12.75" x14ac:dyDescent="0.35"/>
    <row r="291" ht="12.75" x14ac:dyDescent="0.35"/>
    <row r="292" ht="12.75" x14ac:dyDescent="0.35"/>
    <row r="293" ht="12.75" x14ac:dyDescent="0.35"/>
    <row r="294" ht="12.75" x14ac:dyDescent="0.35"/>
    <row r="295" ht="12.75" x14ac:dyDescent="0.35"/>
    <row r="296" ht="12.75" x14ac:dyDescent="0.35"/>
    <row r="297" ht="12.75" x14ac:dyDescent="0.35"/>
    <row r="298" ht="12.75" x14ac:dyDescent="0.35"/>
    <row r="299" ht="12.75" x14ac:dyDescent="0.35"/>
    <row r="300" ht="12.75" x14ac:dyDescent="0.35"/>
    <row r="301" ht="12.75" x14ac:dyDescent="0.35"/>
    <row r="302" ht="12.75" x14ac:dyDescent="0.35"/>
    <row r="303" ht="12.75" x14ac:dyDescent="0.35"/>
    <row r="304" ht="12.75" x14ac:dyDescent="0.35"/>
    <row r="305" ht="12.75" x14ac:dyDescent="0.35"/>
    <row r="306" ht="12.75" x14ac:dyDescent="0.35"/>
    <row r="307" ht="12.75" x14ac:dyDescent="0.35"/>
    <row r="308" ht="12.75" x14ac:dyDescent="0.35"/>
    <row r="309" ht="12.75" x14ac:dyDescent="0.35"/>
    <row r="310" ht="12.75" x14ac:dyDescent="0.35"/>
    <row r="311" ht="12.75" x14ac:dyDescent="0.35"/>
    <row r="312" ht="12.75" x14ac:dyDescent="0.35"/>
    <row r="313" ht="12.75" x14ac:dyDescent="0.35"/>
    <row r="314" ht="12.75" x14ac:dyDescent="0.35"/>
    <row r="315" ht="12.75" x14ac:dyDescent="0.35"/>
    <row r="316" ht="12.75" x14ac:dyDescent="0.35"/>
    <row r="317" ht="12.75" x14ac:dyDescent="0.35"/>
    <row r="318" ht="12.75" x14ac:dyDescent="0.35"/>
    <row r="319" ht="12.75" x14ac:dyDescent="0.35"/>
    <row r="320" ht="12.75" x14ac:dyDescent="0.35"/>
    <row r="321" ht="12.75" x14ac:dyDescent="0.35"/>
    <row r="322" ht="12.75" x14ac:dyDescent="0.35"/>
    <row r="323" ht="12.75" x14ac:dyDescent="0.35"/>
    <row r="324" ht="12.75" x14ac:dyDescent="0.35"/>
    <row r="325" ht="12.75" x14ac:dyDescent="0.35"/>
    <row r="326" ht="12.75" x14ac:dyDescent="0.35"/>
    <row r="327" ht="12.75" x14ac:dyDescent="0.35"/>
    <row r="328" ht="12.75" x14ac:dyDescent="0.35"/>
    <row r="329" ht="12.75" x14ac:dyDescent="0.35"/>
    <row r="330" ht="12.75" x14ac:dyDescent="0.35"/>
    <row r="331" ht="12.75" x14ac:dyDescent="0.35"/>
    <row r="332" ht="12.75" x14ac:dyDescent="0.35"/>
    <row r="333" ht="12.75" x14ac:dyDescent="0.35"/>
    <row r="334" ht="12.75" x14ac:dyDescent="0.35"/>
    <row r="335" ht="12.75" x14ac:dyDescent="0.35"/>
    <row r="336" ht="12.75" x14ac:dyDescent="0.35"/>
    <row r="337" ht="12.75" x14ac:dyDescent="0.35"/>
    <row r="338" ht="12.75" x14ac:dyDescent="0.35"/>
    <row r="339" ht="12.75" x14ac:dyDescent="0.35"/>
    <row r="340" ht="12.75" x14ac:dyDescent="0.35"/>
    <row r="341" ht="12.75" x14ac:dyDescent="0.35"/>
    <row r="342" ht="12.75" x14ac:dyDescent="0.35"/>
    <row r="343" ht="12.75" x14ac:dyDescent="0.35"/>
    <row r="344" ht="12.75" x14ac:dyDescent="0.35"/>
    <row r="345" ht="12.75" x14ac:dyDescent="0.35"/>
    <row r="346" ht="12.75" x14ac:dyDescent="0.35"/>
    <row r="347" ht="12.75" x14ac:dyDescent="0.35"/>
    <row r="348" ht="12.75" x14ac:dyDescent="0.35"/>
    <row r="349" ht="12.75" x14ac:dyDescent="0.35"/>
    <row r="350" ht="12.75" x14ac:dyDescent="0.35"/>
    <row r="351" ht="12.75" x14ac:dyDescent="0.35"/>
    <row r="352" ht="12.75" x14ac:dyDescent="0.35"/>
    <row r="353" ht="12.75" x14ac:dyDescent="0.35"/>
    <row r="354" ht="12.75" x14ac:dyDescent="0.35"/>
    <row r="355" ht="12.75" x14ac:dyDescent="0.35"/>
    <row r="356" ht="12.75" x14ac:dyDescent="0.35"/>
    <row r="357" ht="12.75" x14ac:dyDescent="0.35"/>
    <row r="358" ht="12.75" x14ac:dyDescent="0.35"/>
    <row r="359" ht="12.75" x14ac:dyDescent="0.35"/>
    <row r="360" ht="12.75" x14ac:dyDescent="0.35"/>
    <row r="361" ht="12.75" x14ac:dyDescent="0.35"/>
    <row r="362" ht="12.75" x14ac:dyDescent="0.35"/>
    <row r="363" ht="12.75" x14ac:dyDescent="0.35"/>
    <row r="364" ht="12.75" x14ac:dyDescent="0.35"/>
    <row r="365" ht="12.75" x14ac:dyDescent="0.35"/>
    <row r="366" ht="12.75" x14ac:dyDescent="0.35"/>
    <row r="367" ht="12.75" x14ac:dyDescent="0.35"/>
    <row r="368" ht="12.75" x14ac:dyDescent="0.35"/>
    <row r="369" ht="12.75" x14ac:dyDescent="0.35"/>
    <row r="370" ht="12.75" x14ac:dyDescent="0.35"/>
    <row r="371" ht="12.75" x14ac:dyDescent="0.35"/>
    <row r="372" ht="12.75" x14ac:dyDescent="0.35"/>
    <row r="373" ht="12.75" x14ac:dyDescent="0.35"/>
    <row r="374" ht="12.75" x14ac:dyDescent="0.35"/>
    <row r="375" ht="12.75" x14ac:dyDescent="0.35"/>
    <row r="376" ht="12.75" x14ac:dyDescent="0.35"/>
    <row r="377" ht="12.75" x14ac:dyDescent="0.35"/>
    <row r="378" ht="12.75" x14ac:dyDescent="0.35"/>
    <row r="379" ht="12.75" x14ac:dyDescent="0.35"/>
    <row r="380" ht="12.75" x14ac:dyDescent="0.35"/>
    <row r="381" ht="12.75" x14ac:dyDescent="0.35"/>
    <row r="382" ht="12.75" x14ac:dyDescent="0.35"/>
    <row r="383" ht="12.75" x14ac:dyDescent="0.35"/>
    <row r="384" ht="12.75" x14ac:dyDescent="0.35"/>
    <row r="385" ht="12.75" x14ac:dyDescent="0.35"/>
    <row r="386" ht="12.75" x14ac:dyDescent="0.35"/>
    <row r="387" ht="12.75" x14ac:dyDescent="0.35"/>
    <row r="388" ht="12.75" x14ac:dyDescent="0.35"/>
    <row r="389" ht="12.75" x14ac:dyDescent="0.35"/>
    <row r="390" ht="12.75" x14ac:dyDescent="0.35"/>
    <row r="391" ht="12.75" x14ac:dyDescent="0.35"/>
    <row r="392" ht="12.75" x14ac:dyDescent="0.35"/>
    <row r="393" ht="12.75" x14ac:dyDescent="0.35"/>
    <row r="394" ht="12.75" x14ac:dyDescent="0.35"/>
    <row r="395" ht="12.75" x14ac:dyDescent="0.35"/>
    <row r="396" ht="12.75" x14ac:dyDescent="0.35"/>
    <row r="397" ht="12.75" x14ac:dyDescent="0.35"/>
    <row r="398" ht="12.75" x14ac:dyDescent="0.35"/>
    <row r="399" ht="12.75" x14ac:dyDescent="0.35"/>
    <row r="400" ht="12.75" x14ac:dyDescent="0.35"/>
    <row r="401" ht="12.75" x14ac:dyDescent="0.35"/>
    <row r="402" ht="12.75" x14ac:dyDescent="0.35"/>
    <row r="403" ht="12.75" x14ac:dyDescent="0.35"/>
    <row r="404" ht="12.75" x14ac:dyDescent="0.35"/>
    <row r="405" ht="12.75" x14ac:dyDescent="0.35"/>
    <row r="406" ht="12.75" x14ac:dyDescent="0.35"/>
    <row r="407" ht="12.75" x14ac:dyDescent="0.35"/>
    <row r="408" ht="12.75" x14ac:dyDescent="0.35"/>
    <row r="409" ht="12.75" x14ac:dyDescent="0.35"/>
    <row r="410" ht="12.75" x14ac:dyDescent="0.35"/>
    <row r="411" ht="12.75" x14ac:dyDescent="0.35"/>
    <row r="412" ht="12.75" x14ac:dyDescent="0.35"/>
    <row r="413" ht="12.75" x14ac:dyDescent="0.35"/>
    <row r="414" ht="12.75" x14ac:dyDescent="0.35"/>
    <row r="415" ht="12.75" x14ac:dyDescent="0.35"/>
    <row r="416" ht="12.75" x14ac:dyDescent="0.35"/>
    <row r="417" ht="12.75" x14ac:dyDescent="0.35"/>
    <row r="418" ht="12.75" x14ac:dyDescent="0.35"/>
    <row r="419" ht="12.75" x14ac:dyDescent="0.35"/>
    <row r="420" ht="12.75" x14ac:dyDescent="0.35"/>
    <row r="421" ht="12.75" x14ac:dyDescent="0.35"/>
    <row r="422" ht="12.75" x14ac:dyDescent="0.35"/>
    <row r="423" ht="12.75" x14ac:dyDescent="0.35"/>
    <row r="424" ht="12.75" x14ac:dyDescent="0.35"/>
    <row r="425" ht="12.75" x14ac:dyDescent="0.35"/>
    <row r="426" ht="12.75" x14ac:dyDescent="0.35"/>
    <row r="427" ht="12.75" x14ac:dyDescent="0.35"/>
    <row r="428" ht="12.75" x14ac:dyDescent="0.35"/>
    <row r="429" ht="12.75" x14ac:dyDescent="0.35"/>
    <row r="430" ht="12.75" x14ac:dyDescent="0.35"/>
    <row r="431" ht="12.75" x14ac:dyDescent="0.35"/>
    <row r="432" ht="12.75" x14ac:dyDescent="0.35"/>
    <row r="433" ht="12.75" x14ac:dyDescent="0.35"/>
    <row r="434" ht="12.75" x14ac:dyDescent="0.35"/>
    <row r="435" ht="12.75" x14ac:dyDescent="0.35"/>
    <row r="436" ht="12.75" x14ac:dyDescent="0.35"/>
    <row r="437" ht="12.75" x14ac:dyDescent="0.35"/>
    <row r="438" ht="12.75" x14ac:dyDescent="0.35"/>
    <row r="439" ht="12.75" x14ac:dyDescent="0.35"/>
    <row r="440" ht="12.75" x14ac:dyDescent="0.35"/>
    <row r="441" ht="12.75" x14ac:dyDescent="0.35"/>
    <row r="442" ht="12.75" x14ac:dyDescent="0.35"/>
    <row r="443" ht="12.75" x14ac:dyDescent="0.35"/>
    <row r="444" ht="12.75" x14ac:dyDescent="0.35"/>
    <row r="445" ht="12.75" x14ac:dyDescent="0.35"/>
    <row r="446" ht="12.75" x14ac:dyDescent="0.35"/>
    <row r="447" ht="12.75" x14ac:dyDescent="0.35"/>
    <row r="448" ht="12.75" x14ac:dyDescent="0.35"/>
    <row r="449" ht="12.75" x14ac:dyDescent="0.35"/>
    <row r="450" ht="12.75" x14ac:dyDescent="0.35"/>
    <row r="451" ht="12.75" x14ac:dyDescent="0.35"/>
    <row r="452" ht="12.75" x14ac:dyDescent="0.35"/>
    <row r="453" ht="12.75" x14ac:dyDescent="0.35"/>
    <row r="454" ht="12.75" x14ac:dyDescent="0.35"/>
    <row r="455" ht="12.75" x14ac:dyDescent="0.35"/>
    <row r="456" ht="12.75" x14ac:dyDescent="0.35"/>
    <row r="457" ht="12.75" x14ac:dyDescent="0.35"/>
    <row r="458" ht="12.75" x14ac:dyDescent="0.35"/>
    <row r="459" ht="12.75" x14ac:dyDescent="0.35"/>
    <row r="460" ht="12.75" x14ac:dyDescent="0.35"/>
    <row r="461" ht="12.75" x14ac:dyDescent="0.35"/>
    <row r="462" ht="12.75" x14ac:dyDescent="0.35"/>
    <row r="463" ht="12.75" x14ac:dyDescent="0.35"/>
    <row r="464" ht="12.75" x14ac:dyDescent="0.35"/>
    <row r="465" ht="12.75" x14ac:dyDescent="0.35"/>
    <row r="466" ht="12.75" x14ac:dyDescent="0.35"/>
    <row r="467" ht="12.75" x14ac:dyDescent="0.35"/>
    <row r="468" ht="12.75" x14ac:dyDescent="0.35"/>
    <row r="469" ht="12.75" x14ac:dyDescent="0.35"/>
    <row r="470" ht="12.75" x14ac:dyDescent="0.35"/>
    <row r="471" ht="12.75" x14ac:dyDescent="0.35"/>
    <row r="472" ht="12.75" x14ac:dyDescent="0.35"/>
    <row r="473" ht="12.75" x14ac:dyDescent="0.35"/>
    <row r="474" ht="12.75" x14ac:dyDescent="0.35"/>
    <row r="475" ht="12.75" x14ac:dyDescent="0.35"/>
    <row r="476" ht="12.75" x14ac:dyDescent="0.35"/>
    <row r="477" ht="12.75" x14ac:dyDescent="0.35"/>
    <row r="478" ht="12.75" x14ac:dyDescent="0.35"/>
    <row r="479" ht="12.75" x14ac:dyDescent="0.35"/>
    <row r="480" ht="12.75" x14ac:dyDescent="0.35"/>
    <row r="481" ht="12.75" x14ac:dyDescent="0.35"/>
    <row r="482" ht="12.75" x14ac:dyDescent="0.35"/>
    <row r="483" ht="12.75" x14ac:dyDescent="0.35"/>
    <row r="484" ht="12.75" x14ac:dyDescent="0.35"/>
    <row r="485" ht="12.75" x14ac:dyDescent="0.35"/>
    <row r="486" ht="12.75" x14ac:dyDescent="0.35"/>
    <row r="487" ht="12.75" x14ac:dyDescent="0.35"/>
    <row r="488" ht="12.75" x14ac:dyDescent="0.35"/>
    <row r="489" ht="12.75" x14ac:dyDescent="0.35"/>
    <row r="490" ht="12.75" x14ac:dyDescent="0.35"/>
    <row r="491" ht="12.75" x14ac:dyDescent="0.35"/>
    <row r="492" ht="12.75" x14ac:dyDescent="0.35"/>
    <row r="493" ht="12.75" x14ac:dyDescent="0.35"/>
    <row r="494" ht="12.75" x14ac:dyDescent="0.35"/>
    <row r="495" ht="12.75" x14ac:dyDescent="0.35"/>
    <row r="496" ht="12.75" x14ac:dyDescent="0.35"/>
    <row r="497" ht="12.75" x14ac:dyDescent="0.35"/>
    <row r="498" ht="12.75" x14ac:dyDescent="0.35"/>
    <row r="499" ht="12.75" x14ac:dyDescent="0.35"/>
    <row r="500" ht="12.75" x14ac:dyDescent="0.35"/>
    <row r="501" ht="12.75" x14ac:dyDescent="0.35"/>
    <row r="502" ht="12.75" x14ac:dyDescent="0.35"/>
    <row r="503" ht="12.75" x14ac:dyDescent="0.35"/>
    <row r="504" ht="12.75" x14ac:dyDescent="0.35"/>
    <row r="505" ht="12.75" x14ac:dyDescent="0.35"/>
    <row r="506" ht="12.75" x14ac:dyDescent="0.35"/>
    <row r="507" ht="12.75" x14ac:dyDescent="0.35"/>
    <row r="508" ht="12.75" x14ac:dyDescent="0.35"/>
    <row r="509" ht="12.75" x14ac:dyDescent="0.35"/>
    <row r="510" ht="12.75" x14ac:dyDescent="0.35"/>
    <row r="511" ht="12.75" x14ac:dyDescent="0.35"/>
    <row r="512" ht="12.75" x14ac:dyDescent="0.35"/>
    <row r="513" ht="12.75" x14ac:dyDescent="0.35"/>
    <row r="514" ht="12.75" x14ac:dyDescent="0.35"/>
    <row r="515" ht="12.75" x14ac:dyDescent="0.35"/>
    <row r="516" ht="12.75" x14ac:dyDescent="0.35"/>
    <row r="517" ht="12.75" x14ac:dyDescent="0.35"/>
    <row r="518" ht="12.75" x14ac:dyDescent="0.35"/>
    <row r="519" ht="12.75" x14ac:dyDescent="0.35"/>
    <row r="520" ht="12.75" x14ac:dyDescent="0.35"/>
    <row r="521" ht="12.75" x14ac:dyDescent="0.35"/>
    <row r="522" ht="12.75" x14ac:dyDescent="0.35"/>
    <row r="523" ht="12.75" x14ac:dyDescent="0.35"/>
    <row r="524" ht="12.75" x14ac:dyDescent="0.35"/>
    <row r="525" ht="12.75" x14ac:dyDescent="0.35"/>
    <row r="526" ht="12.75" x14ac:dyDescent="0.35"/>
    <row r="527" ht="12.75" x14ac:dyDescent="0.35"/>
    <row r="528" ht="12.75" x14ac:dyDescent="0.35"/>
    <row r="529" ht="12.75" x14ac:dyDescent="0.35"/>
    <row r="530" ht="12.75" x14ac:dyDescent="0.35"/>
    <row r="531" ht="12.75" x14ac:dyDescent="0.35"/>
    <row r="532" ht="12.75" x14ac:dyDescent="0.35"/>
    <row r="533" ht="12.75" x14ac:dyDescent="0.35"/>
    <row r="534" ht="12.75" x14ac:dyDescent="0.35"/>
    <row r="535" ht="12.75" x14ac:dyDescent="0.35"/>
    <row r="536" ht="12.75" x14ac:dyDescent="0.35"/>
    <row r="537" ht="12.75" x14ac:dyDescent="0.35"/>
    <row r="538" ht="12.75" x14ac:dyDescent="0.35"/>
    <row r="539" ht="12.75" x14ac:dyDescent="0.35"/>
    <row r="540" ht="12.75" x14ac:dyDescent="0.35"/>
    <row r="541" ht="12.75" x14ac:dyDescent="0.35"/>
    <row r="542" ht="12.75" x14ac:dyDescent="0.35"/>
    <row r="543" ht="12.75" x14ac:dyDescent="0.35"/>
    <row r="544" ht="12.75" x14ac:dyDescent="0.35"/>
    <row r="545" ht="12.75" x14ac:dyDescent="0.35"/>
    <row r="546" ht="12.75" x14ac:dyDescent="0.35"/>
    <row r="547" ht="12.75" x14ac:dyDescent="0.35"/>
    <row r="548" ht="12.75" x14ac:dyDescent="0.35"/>
    <row r="549" ht="12.75" x14ac:dyDescent="0.35"/>
    <row r="550" ht="12.75" x14ac:dyDescent="0.35"/>
    <row r="551" ht="12.75" x14ac:dyDescent="0.35"/>
    <row r="552" ht="12.75" x14ac:dyDescent="0.35"/>
    <row r="553" ht="12.75" x14ac:dyDescent="0.35"/>
    <row r="554" ht="12.75" x14ac:dyDescent="0.35"/>
    <row r="555" ht="12.75" x14ac:dyDescent="0.35"/>
    <row r="556" ht="12.75" x14ac:dyDescent="0.35"/>
    <row r="557" ht="12.75" x14ac:dyDescent="0.35"/>
    <row r="558" ht="12.75" x14ac:dyDescent="0.35"/>
    <row r="559" ht="12.75" x14ac:dyDescent="0.35"/>
    <row r="560" ht="12.75" x14ac:dyDescent="0.35"/>
    <row r="561" ht="12.75" x14ac:dyDescent="0.35"/>
    <row r="562" ht="12.75" x14ac:dyDescent="0.35"/>
    <row r="563" ht="12.75" x14ac:dyDescent="0.35"/>
    <row r="564" ht="12.75" x14ac:dyDescent="0.35"/>
    <row r="565" ht="12.75" x14ac:dyDescent="0.35"/>
    <row r="566" ht="12.75" x14ac:dyDescent="0.35"/>
    <row r="567" ht="12.75" x14ac:dyDescent="0.35"/>
    <row r="568" ht="12.75" x14ac:dyDescent="0.35"/>
    <row r="569" ht="12.75" x14ac:dyDescent="0.35"/>
    <row r="570" ht="12.75" x14ac:dyDescent="0.35"/>
    <row r="571" ht="12.75" x14ac:dyDescent="0.35"/>
    <row r="572" ht="12.75" x14ac:dyDescent="0.35"/>
    <row r="573" ht="12.75" x14ac:dyDescent="0.35"/>
    <row r="574" ht="12.75" x14ac:dyDescent="0.35"/>
    <row r="575" ht="12.75" x14ac:dyDescent="0.35"/>
    <row r="576" ht="12.75" x14ac:dyDescent="0.35"/>
    <row r="577" ht="12.75" x14ac:dyDescent="0.35"/>
    <row r="578" ht="12.75" x14ac:dyDescent="0.35"/>
    <row r="579" ht="12.75" x14ac:dyDescent="0.35"/>
    <row r="580" ht="12.75" x14ac:dyDescent="0.35"/>
    <row r="581" ht="12.75" x14ac:dyDescent="0.35"/>
    <row r="582" ht="12.75" x14ac:dyDescent="0.35"/>
    <row r="583" ht="12.75" x14ac:dyDescent="0.35"/>
    <row r="584" ht="12.75" x14ac:dyDescent="0.35"/>
    <row r="585" ht="12.75" x14ac:dyDescent="0.35"/>
    <row r="586" ht="12.75" x14ac:dyDescent="0.35"/>
    <row r="587" ht="12.75" x14ac:dyDescent="0.35"/>
    <row r="588" ht="12.75" x14ac:dyDescent="0.35"/>
    <row r="589" ht="12.75" x14ac:dyDescent="0.35"/>
    <row r="590" ht="12.75" x14ac:dyDescent="0.35"/>
    <row r="591" ht="12.75" x14ac:dyDescent="0.35"/>
    <row r="592" ht="12.75" x14ac:dyDescent="0.35"/>
    <row r="593" ht="12.75" x14ac:dyDescent="0.35"/>
    <row r="594" ht="12.75" x14ac:dyDescent="0.35"/>
    <row r="595" ht="12.75" x14ac:dyDescent="0.35"/>
    <row r="596" ht="12.75" x14ac:dyDescent="0.35"/>
    <row r="597" ht="12.75" x14ac:dyDescent="0.35"/>
    <row r="598" ht="12.75" x14ac:dyDescent="0.35"/>
    <row r="599" ht="12.75" x14ac:dyDescent="0.35"/>
    <row r="600" ht="12.75" x14ac:dyDescent="0.35"/>
    <row r="601" ht="12.75" x14ac:dyDescent="0.35"/>
    <row r="602" ht="12.75" x14ac:dyDescent="0.35"/>
    <row r="603" ht="12.75" x14ac:dyDescent="0.35"/>
    <row r="604" ht="12.75" x14ac:dyDescent="0.35"/>
    <row r="605" ht="12.75" x14ac:dyDescent="0.35"/>
    <row r="606" ht="12.75" x14ac:dyDescent="0.35"/>
    <row r="607" ht="12.75" x14ac:dyDescent="0.35"/>
    <row r="608" ht="12.75" x14ac:dyDescent="0.35"/>
    <row r="609" ht="12.75" x14ac:dyDescent="0.35"/>
    <row r="610" ht="12.75" x14ac:dyDescent="0.35"/>
    <row r="611" ht="12.75" x14ac:dyDescent="0.35"/>
    <row r="612" ht="12.75" x14ac:dyDescent="0.35"/>
    <row r="613" ht="12.75" x14ac:dyDescent="0.35"/>
    <row r="614" ht="12.75" x14ac:dyDescent="0.35"/>
    <row r="615" ht="12.75" x14ac:dyDescent="0.35"/>
    <row r="616" ht="12.75" x14ac:dyDescent="0.35"/>
    <row r="617" ht="12.75" x14ac:dyDescent="0.35"/>
    <row r="618" ht="12.75" x14ac:dyDescent="0.35"/>
    <row r="619" ht="12.75" x14ac:dyDescent="0.35"/>
    <row r="620" ht="12.75" x14ac:dyDescent="0.35"/>
    <row r="621" ht="12.75" x14ac:dyDescent="0.35"/>
    <row r="622" ht="12.75" x14ac:dyDescent="0.35"/>
    <row r="623" ht="12.75" x14ac:dyDescent="0.35"/>
    <row r="624" ht="12.75" x14ac:dyDescent="0.35"/>
    <row r="625" ht="12.75" x14ac:dyDescent="0.35"/>
    <row r="626" ht="12.75" x14ac:dyDescent="0.35"/>
    <row r="627" ht="12.75" x14ac:dyDescent="0.35"/>
    <row r="628" ht="12.75" x14ac:dyDescent="0.35"/>
    <row r="629" ht="12.75" x14ac:dyDescent="0.35"/>
    <row r="630" ht="12.75" x14ac:dyDescent="0.35"/>
    <row r="631" ht="12.75" x14ac:dyDescent="0.35"/>
    <row r="632" ht="12.75" x14ac:dyDescent="0.35"/>
    <row r="633" ht="12.75" x14ac:dyDescent="0.35"/>
    <row r="634" ht="12.75" x14ac:dyDescent="0.35"/>
    <row r="635" ht="12.75" x14ac:dyDescent="0.35"/>
    <row r="636" ht="12.75" x14ac:dyDescent="0.35"/>
    <row r="637" ht="12.75" x14ac:dyDescent="0.35"/>
    <row r="638" ht="12.75" x14ac:dyDescent="0.35"/>
    <row r="639" ht="12.75" x14ac:dyDescent="0.35"/>
    <row r="640" ht="12.75" x14ac:dyDescent="0.35"/>
    <row r="641" ht="12.75" x14ac:dyDescent="0.35"/>
    <row r="642" ht="12.75" x14ac:dyDescent="0.35"/>
    <row r="643" ht="12.75" x14ac:dyDescent="0.35"/>
    <row r="644" ht="12.75" x14ac:dyDescent="0.35"/>
    <row r="645" ht="12.75" x14ac:dyDescent="0.35"/>
    <row r="646" ht="12.75" x14ac:dyDescent="0.35"/>
    <row r="647" ht="12.75" x14ac:dyDescent="0.35"/>
    <row r="648" ht="12.75" x14ac:dyDescent="0.35"/>
    <row r="649" ht="12.75" x14ac:dyDescent="0.35"/>
    <row r="650" ht="12.75" x14ac:dyDescent="0.35"/>
    <row r="651" ht="12.75" x14ac:dyDescent="0.35"/>
    <row r="652" ht="12.75" x14ac:dyDescent="0.35"/>
    <row r="653" ht="12.75" x14ac:dyDescent="0.35"/>
    <row r="654" ht="12.75" x14ac:dyDescent="0.35"/>
    <row r="655" ht="12.75" x14ac:dyDescent="0.35"/>
    <row r="656" ht="12.75" x14ac:dyDescent="0.35"/>
    <row r="657" ht="12.75" x14ac:dyDescent="0.35"/>
    <row r="658" ht="12.75" x14ac:dyDescent="0.35"/>
    <row r="659" ht="12.75" x14ac:dyDescent="0.35"/>
    <row r="660" ht="12.75" x14ac:dyDescent="0.35"/>
    <row r="661" ht="12.75" x14ac:dyDescent="0.35"/>
    <row r="662" ht="12.75" x14ac:dyDescent="0.35"/>
    <row r="663" ht="12.75" x14ac:dyDescent="0.35"/>
    <row r="664" ht="12.75" x14ac:dyDescent="0.35"/>
    <row r="665" ht="12.75" x14ac:dyDescent="0.35"/>
    <row r="666" ht="12.75" x14ac:dyDescent="0.35"/>
    <row r="667" ht="12.75" x14ac:dyDescent="0.35"/>
    <row r="668" ht="12.75" x14ac:dyDescent="0.35"/>
    <row r="669" ht="12.75" x14ac:dyDescent="0.35"/>
    <row r="670" ht="12.75" x14ac:dyDescent="0.35"/>
    <row r="671" ht="12.75" x14ac:dyDescent="0.35"/>
    <row r="672" ht="12.75" x14ac:dyDescent="0.35"/>
    <row r="673" ht="12.75" x14ac:dyDescent="0.35"/>
    <row r="674" ht="12.75" x14ac:dyDescent="0.35"/>
    <row r="675" ht="12.75" x14ac:dyDescent="0.35"/>
    <row r="676" ht="12.75" x14ac:dyDescent="0.35"/>
    <row r="677" ht="12.75" x14ac:dyDescent="0.35"/>
    <row r="678" ht="12.75" x14ac:dyDescent="0.35"/>
    <row r="679" ht="12.75" x14ac:dyDescent="0.35"/>
    <row r="680" ht="12.75" x14ac:dyDescent="0.35"/>
    <row r="681" ht="12.75" x14ac:dyDescent="0.35"/>
    <row r="682" ht="12.75" x14ac:dyDescent="0.35"/>
    <row r="683" ht="12.75" x14ac:dyDescent="0.35"/>
    <row r="684" ht="12.75" x14ac:dyDescent="0.35"/>
    <row r="685" ht="12.75" x14ac:dyDescent="0.35"/>
    <row r="686" ht="12.75" x14ac:dyDescent="0.35"/>
    <row r="687" ht="12.75" x14ac:dyDescent="0.35"/>
    <row r="688" ht="12.75" x14ac:dyDescent="0.35"/>
    <row r="689" ht="12.75" x14ac:dyDescent="0.35"/>
    <row r="690" ht="12.75" x14ac:dyDescent="0.35"/>
    <row r="691" ht="12.75" x14ac:dyDescent="0.35"/>
    <row r="692" ht="12.75" x14ac:dyDescent="0.35"/>
    <row r="693" ht="12.75" x14ac:dyDescent="0.35"/>
    <row r="694" ht="12.75" x14ac:dyDescent="0.35"/>
    <row r="695" ht="12.75" x14ac:dyDescent="0.35"/>
    <row r="696" ht="12.75" x14ac:dyDescent="0.35"/>
    <row r="697" ht="12.75" x14ac:dyDescent="0.35"/>
    <row r="698" ht="12.75" x14ac:dyDescent="0.35"/>
    <row r="699" ht="12.75" x14ac:dyDescent="0.35"/>
    <row r="700" ht="12.75" x14ac:dyDescent="0.35"/>
    <row r="701" ht="12.75" x14ac:dyDescent="0.35"/>
    <row r="702" ht="12.75" x14ac:dyDescent="0.35"/>
    <row r="703" ht="12.75" x14ac:dyDescent="0.35"/>
    <row r="704" ht="12.75" x14ac:dyDescent="0.35"/>
    <row r="705" ht="12.75" x14ac:dyDescent="0.35"/>
    <row r="706" ht="12.75" x14ac:dyDescent="0.35"/>
    <row r="707" ht="12.75" x14ac:dyDescent="0.35"/>
    <row r="708" ht="12.75" x14ac:dyDescent="0.35"/>
    <row r="709" ht="12.75" x14ac:dyDescent="0.35"/>
    <row r="710" ht="12.75" x14ac:dyDescent="0.35"/>
    <row r="711" ht="12.75" x14ac:dyDescent="0.35"/>
    <row r="712" ht="12.75" x14ac:dyDescent="0.35"/>
    <row r="713" ht="12.75" x14ac:dyDescent="0.35"/>
    <row r="714" ht="12.75" x14ac:dyDescent="0.35"/>
    <row r="715" ht="12.75" x14ac:dyDescent="0.35"/>
    <row r="716" ht="12.75" x14ac:dyDescent="0.35"/>
    <row r="717" ht="12.75" x14ac:dyDescent="0.35"/>
    <row r="718" ht="12.75" x14ac:dyDescent="0.35"/>
    <row r="719" ht="12.75" x14ac:dyDescent="0.35"/>
    <row r="720" ht="12.75" x14ac:dyDescent="0.35"/>
    <row r="721" ht="12.75" x14ac:dyDescent="0.35"/>
    <row r="722" ht="12.75" x14ac:dyDescent="0.35"/>
    <row r="723" ht="12.75" x14ac:dyDescent="0.35"/>
    <row r="724" ht="12.75" x14ac:dyDescent="0.35"/>
    <row r="725" ht="12.75" x14ac:dyDescent="0.35"/>
    <row r="726" ht="12.75" x14ac:dyDescent="0.35"/>
    <row r="727" ht="12.75" x14ac:dyDescent="0.35"/>
    <row r="728" ht="12.75" x14ac:dyDescent="0.35"/>
    <row r="729" ht="12.75" x14ac:dyDescent="0.35"/>
    <row r="730" ht="12.75" x14ac:dyDescent="0.35"/>
    <row r="731" ht="12.75" x14ac:dyDescent="0.35"/>
    <row r="732" ht="12.75" x14ac:dyDescent="0.35"/>
    <row r="733" ht="12.75" x14ac:dyDescent="0.35"/>
    <row r="734" ht="12.75" x14ac:dyDescent="0.35"/>
    <row r="735" ht="12.75" x14ac:dyDescent="0.35"/>
    <row r="736" ht="12.75" x14ac:dyDescent="0.35"/>
    <row r="737" ht="12.75" x14ac:dyDescent="0.35"/>
    <row r="738" ht="12.75" x14ac:dyDescent="0.35"/>
    <row r="739" ht="12.75" x14ac:dyDescent="0.35"/>
    <row r="740" ht="12.75" x14ac:dyDescent="0.35"/>
    <row r="741" ht="12.75" x14ac:dyDescent="0.35"/>
    <row r="742" ht="12.75" x14ac:dyDescent="0.35"/>
    <row r="743" ht="12.75" x14ac:dyDescent="0.35"/>
    <row r="744" ht="12.75" x14ac:dyDescent="0.35"/>
    <row r="745" ht="12.75" x14ac:dyDescent="0.35"/>
    <row r="746" ht="12.75" x14ac:dyDescent="0.35"/>
    <row r="747" ht="12.75" x14ac:dyDescent="0.35"/>
    <row r="748" ht="12.75" x14ac:dyDescent="0.35"/>
    <row r="749" ht="12.75" x14ac:dyDescent="0.35"/>
    <row r="750" ht="12.75" x14ac:dyDescent="0.35"/>
    <row r="751" ht="12.75" x14ac:dyDescent="0.35"/>
    <row r="752" ht="12.75" x14ac:dyDescent="0.35"/>
    <row r="753" ht="12.75" x14ac:dyDescent="0.35"/>
    <row r="754" ht="12.75" x14ac:dyDescent="0.35"/>
    <row r="755" ht="12.75" x14ac:dyDescent="0.35"/>
    <row r="756" ht="12.75" x14ac:dyDescent="0.35"/>
    <row r="757" ht="12.75" x14ac:dyDescent="0.35"/>
    <row r="758" ht="12.75" x14ac:dyDescent="0.35"/>
    <row r="759" ht="12.75" x14ac:dyDescent="0.35"/>
    <row r="760" ht="12.75" x14ac:dyDescent="0.35"/>
    <row r="761" ht="12.75" x14ac:dyDescent="0.35"/>
    <row r="762" ht="12.75" x14ac:dyDescent="0.35"/>
    <row r="763" ht="12.75" x14ac:dyDescent="0.35"/>
    <row r="764" ht="12.75" x14ac:dyDescent="0.35"/>
    <row r="765" ht="12.75" x14ac:dyDescent="0.35"/>
    <row r="766" ht="12.75" x14ac:dyDescent="0.35"/>
    <row r="767" ht="12.75" x14ac:dyDescent="0.35"/>
    <row r="768" ht="12.75" x14ac:dyDescent="0.35"/>
    <row r="769" ht="12.75" x14ac:dyDescent="0.35"/>
    <row r="770" ht="12.75" x14ac:dyDescent="0.35"/>
    <row r="771" ht="12.75" x14ac:dyDescent="0.35"/>
    <row r="772" ht="12.75" x14ac:dyDescent="0.35"/>
    <row r="773" ht="12.75" x14ac:dyDescent="0.35"/>
    <row r="774" ht="12.75" x14ac:dyDescent="0.35"/>
    <row r="775" ht="12.75" x14ac:dyDescent="0.35"/>
    <row r="776" ht="12.75" x14ac:dyDescent="0.35"/>
    <row r="777" ht="12.75" x14ac:dyDescent="0.35"/>
    <row r="778" ht="12.75" x14ac:dyDescent="0.35"/>
    <row r="779" ht="12.75" x14ac:dyDescent="0.35"/>
    <row r="780" ht="12.75" x14ac:dyDescent="0.35"/>
    <row r="781" ht="12.75" x14ac:dyDescent="0.35"/>
    <row r="782" ht="12.75" x14ac:dyDescent="0.35"/>
    <row r="783" ht="12.75" x14ac:dyDescent="0.35"/>
    <row r="784" ht="12.75" x14ac:dyDescent="0.35"/>
    <row r="785" ht="12.75" x14ac:dyDescent="0.35"/>
    <row r="786" ht="12.75" x14ac:dyDescent="0.35"/>
    <row r="787" ht="12.75" x14ac:dyDescent="0.35"/>
    <row r="788" ht="12.75" x14ac:dyDescent="0.35"/>
    <row r="789" ht="12.75" x14ac:dyDescent="0.35"/>
    <row r="790" ht="12.75" x14ac:dyDescent="0.35"/>
    <row r="791" ht="12.75" x14ac:dyDescent="0.35"/>
    <row r="792" ht="12.75" x14ac:dyDescent="0.35"/>
    <row r="793" ht="12.75" x14ac:dyDescent="0.35"/>
    <row r="794" ht="12.75" x14ac:dyDescent="0.35"/>
    <row r="795" ht="12.75" x14ac:dyDescent="0.35"/>
    <row r="796" ht="12.75" x14ac:dyDescent="0.35"/>
    <row r="797" ht="12.75" x14ac:dyDescent="0.35"/>
    <row r="798" ht="12.75" x14ac:dyDescent="0.35"/>
    <row r="799" ht="12.75" x14ac:dyDescent="0.35"/>
    <row r="800" ht="12.75" x14ac:dyDescent="0.35"/>
    <row r="801" ht="12.75" x14ac:dyDescent="0.35"/>
    <row r="802" ht="12.75" x14ac:dyDescent="0.35"/>
    <row r="803" ht="12.75" x14ac:dyDescent="0.35"/>
    <row r="804" ht="12.75" x14ac:dyDescent="0.35"/>
    <row r="805" ht="12.75" x14ac:dyDescent="0.35"/>
    <row r="806" ht="12.75" x14ac:dyDescent="0.35"/>
    <row r="807" ht="12.75" x14ac:dyDescent="0.35"/>
    <row r="808" ht="12.75" x14ac:dyDescent="0.35"/>
    <row r="809" ht="12.75" x14ac:dyDescent="0.35"/>
    <row r="810" ht="12.75" x14ac:dyDescent="0.35"/>
    <row r="811" ht="12.75" x14ac:dyDescent="0.35"/>
    <row r="812" ht="12.75" x14ac:dyDescent="0.35"/>
    <row r="813" ht="12.75" x14ac:dyDescent="0.35"/>
    <row r="814" ht="12.75" x14ac:dyDescent="0.35"/>
    <row r="815" ht="12.75" x14ac:dyDescent="0.35"/>
    <row r="816" ht="12.75" x14ac:dyDescent="0.35"/>
    <row r="817" ht="12.75" x14ac:dyDescent="0.35"/>
    <row r="818" ht="12.75" x14ac:dyDescent="0.35"/>
    <row r="819" ht="12.75" x14ac:dyDescent="0.35"/>
    <row r="820" ht="12.75" x14ac:dyDescent="0.35"/>
    <row r="821" ht="12.75" x14ac:dyDescent="0.35"/>
    <row r="822" ht="12.75" x14ac:dyDescent="0.35"/>
    <row r="823" ht="12.75" x14ac:dyDescent="0.35"/>
    <row r="824" ht="12.75" x14ac:dyDescent="0.35"/>
    <row r="825" ht="12.75" x14ac:dyDescent="0.35"/>
    <row r="826" ht="12.75" x14ac:dyDescent="0.35"/>
    <row r="827" ht="12.75" x14ac:dyDescent="0.35"/>
    <row r="828" ht="12.75" x14ac:dyDescent="0.35"/>
    <row r="829" ht="12.75" x14ac:dyDescent="0.35"/>
    <row r="830" ht="12.75" x14ac:dyDescent="0.35"/>
    <row r="831" ht="12.75" x14ac:dyDescent="0.35"/>
    <row r="832" ht="12.75" x14ac:dyDescent="0.35"/>
    <row r="833" ht="12.75" x14ac:dyDescent="0.35"/>
    <row r="834" ht="12.75" x14ac:dyDescent="0.35"/>
    <row r="835" ht="12.75" x14ac:dyDescent="0.35"/>
    <row r="836" ht="12.75" x14ac:dyDescent="0.35"/>
    <row r="837" ht="12.75" x14ac:dyDescent="0.35"/>
    <row r="838" ht="12.75" x14ac:dyDescent="0.35"/>
    <row r="839" ht="12.75" x14ac:dyDescent="0.35"/>
    <row r="840" ht="12.75" x14ac:dyDescent="0.35"/>
    <row r="841" ht="12.75" x14ac:dyDescent="0.35"/>
    <row r="842" ht="12.75" x14ac:dyDescent="0.35"/>
    <row r="843" ht="12.75" x14ac:dyDescent="0.35"/>
    <row r="844" ht="12.75" x14ac:dyDescent="0.35"/>
    <row r="845" ht="12.75" x14ac:dyDescent="0.35"/>
    <row r="846" ht="12.75" x14ac:dyDescent="0.35"/>
    <row r="847" ht="12.75" x14ac:dyDescent="0.35"/>
    <row r="848" ht="12.75" x14ac:dyDescent="0.35"/>
    <row r="849" ht="12.75" x14ac:dyDescent="0.35"/>
    <row r="850" ht="12.75" x14ac:dyDescent="0.35"/>
    <row r="851" ht="12.75" x14ac:dyDescent="0.35"/>
    <row r="852" ht="12.75" x14ac:dyDescent="0.35"/>
    <row r="853" ht="12.75" x14ac:dyDescent="0.35"/>
    <row r="854" ht="12.75" x14ac:dyDescent="0.35"/>
    <row r="855" ht="12.75" x14ac:dyDescent="0.35"/>
    <row r="856" ht="12.75" x14ac:dyDescent="0.35"/>
    <row r="857" ht="12.75" x14ac:dyDescent="0.35"/>
    <row r="858" ht="12.75" x14ac:dyDescent="0.35"/>
    <row r="859" ht="12.75" x14ac:dyDescent="0.35"/>
    <row r="860" ht="12.75" x14ac:dyDescent="0.35"/>
    <row r="861" ht="12.75" x14ac:dyDescent="0.35"/>
    <row r="862" ht="12.75" x14ac:dyDescent="0.35"/>
    <row r="863" ht="12.75" x14ac:dyDescent="0.35"/>
    <row r="864" ht="12.75" x14ac:dyDescent="0.35"/>
    <row r="865" ht="12.75" x14ac:dyDescent="0.35"/>
    <row r="866" ht="12.75" x14ac:dyDescent="0.35"/>
    <row r="867" ht="12.75" x14ac:dyDescent="0.35"/>
    <row r="868" ht="12.75" x14ac:dyDescent="0.35"/>
    <row r="869" ht="12.75" x14ac:dyDescent="0.35"/>
    <row r="870" ht="12.75" x14ac:dyDescent="0.35"/>
    <row r="871" ht="12.75" x14ac:dyDescent="0.35"/>
    <row r="872" ht="12.75" x14ac:dyDescent="0.35"/>
    <row r="873" ht="12.75" x14ac:dyDescent="0.35"/>
    <row r="874" ht="12.75" x14ac:dyDescent="0.35"/>
    <row r="875" ht="12.75" x14ac:dyDescent="0.35"/>
    <row r="876" ht="12.75" x14ac:dyDescent="0.35"/>
    <row r="877" ht="12.75" x14ac:dyDescent="0.35"/>
    <row r="878" ht="12.75" x14ac:dyDescent="0.35"/>
    <row r="879" ht="12.75" x14ac:dyDescent="0.35"/>
    <row r="880" ht="12.75" x14ac:dyDescent="0.35"/>
    <row r="881" ht="12.75" x14ac:dyDescent="0.35"/>
    <row r="882" ht="12.75" x14ac:dyDescent="0.35"/>
    <row r="883" ht="12.75" x14ac:dyDescent="0.35"/>
    <row r="884" ht="12.75" x14ac:dyDescent="0.35"/>
    <row r="885" ht="12.75" x14ac:dyDescent="0.35"/>
    <row r="886" ht="12.75" x14ac:dyDescent="0.35"/>
    <row r="887" ht="12.75" x14ac:dyDescent="0.35"/>
    <row r="888" ht="12.75" x14ac:dyDescent="0.35"/>
    <row r="889" ht="12.75" x14ac:dyDescent="0.35"/>
    <row r="890" ht="12.75" x14ac:dyDescent="0.35"/>
    <row r="891" ht="12.75" x14ac:dyDescent="0.35"/>
    <row r="892" ht="12.75" x14ac:dyDescent="0.35"/>
    <row r="893" ht="12.75" x14ac:dyDescent="0.35"/>
    <row r="894" ht="12.75" x14ac:dyDescent="0.35"/>
    <row r="895" ht="12.75" x14ac:dyDescent="0.35"/>
    <row r="896" ht="12.75" x14ac:dyDescent="0.35"/>
    <row r="897" ht="12.75" x14ac:dyDescent="0.35"/>
    <row r="898" ht="12.75" x14ac:dyDescent="0.35"/>
    <row r="899" ht="12.75" x14ac:dyDescent="0.35"/>
    <row r="900" ht="12.75" x14ac:dyDescent="0.35"/>
    <row r="901" ht="12.75" x14ac:dyDescent="0.35"/>
    <row r="902" ht="12.75" x14ac:dyDescent="0.35"/>
    <row r="903" ht="12.75" x14ac:dyDescent="0.35"/>
    <row r="904" ht="12.75" x14ac:dyDescent="0.35"/>
    <row r="905" ht="12.75" x14ac:dyDescent="0.35"/>
    <row r="906" ht="12.75" x14ac:dyDescent="0.35"/>
    <row r="907" ht="12.75" x14ac:dyDescent="0.35"/>
    <row r="908" ht="12.75" x14ac:dyDescent="0.35"/>
    <row r="909" ht="12.75" x14ac:dyDescent="0.35"/>
    <row r="910" ht="12.75" x14ac:dyDescent="0.35"/>
    <row r="911" ht="12.75" x14ac:dyDescent="0.35"/>
    <row r="912" ht="12.75" x14ac:dyDescent="0.35"/>
    <row r="913" ht="12.75" x14ac:dyDescent="0.35"/>
    <row r="914" ht="12.75" x14ac:dyDescent="0.35"/>
    <row r="915" ht="12.75" x14ac:dyDescent="0.35"/>
    <row r="916" ht="12.75" x14ac:dyDescent="0.35"/>
    <row r="917" ht="12.75" x14ac:dyDescent="0.35"/>
    <row r="918" ht="12.75" x14ac:dyDescent="0.35"/>
    <row r="919" ht="12.75" x14ac:dyDescent="0.35"/>
    <row r="920" ht="12.75" x14ac:dyDescent="0.35"/>
    <row r="921" ht="12.75" x14ac:dyDescent="0.35"/>
    <row r="922" ht="12.75" x14ac:dyDescent="0.35"/>
    <row r="923" ht="12.75" x14ac:dyDescent="0.35"/>
    <row r="924" ht="12.75" x14ac:dyDescent="0.35"/>
    <row r="925" ht="12.75" x14ac:dyDescent="0.35"/>
    <row r="926" ht="12.75" x14ac:dyDescent="0.35"/>
    <row r="927" ht="12.75" x14ac:dyDescent="0.35"/>
    <row r="928" ht="12.75" x14ac:dyDescent="0.35"/>
    <row r="929" ht="12.75" x14ac:dyDescent="0.35"/>
    <row r="930" ht="12.75" x14ac:dyDescent="0.35"/>
    <row r="931" ht="12.75" x14ac:dyDescent="0.35"/>
    <row r="932" ht="12.75" x14ac:dyDescent="0.35"/>
    <row r="933" ht="12.75" x14ac:dyDescent="0.35"/>
    <row r="934" ht="12.75" x14ac:dyDescent="0.35"/>
    <row r="935" ht="12.75" x14ac:dyDescent="0.35"/>
    <row r="936" ht="12.75" x14ac:dyDescent="0.35"/>
    <row r="937" ht="12.75" x14ac:dyDescent="0.35"/>
    <row r="938" ht="12.75" x14ac:dyDescent="0.35"/>
    <row r="939" ht="12.75" x14ac:dyDescent="0.35"/>
    <row r="940" ht="12.75" x14ac:dyDescent="0.35"/>
    <row r="941" ht="12.75" x14ac:dyDescent="0.35"/>
    <row r="942" ht="12.75" x14ac:dyDescent="0.35"/>
    <row r="943" ht="12.75" x14ac:dyDescent="0.35"/>
    <row r="944" ht="12.75" x14ac:dyDescent="0.35"/>
    <row r="945" ht="12.75" x14ac:dyDescent="0.35"/>
    <row r="946" ht="12.75" x14ac:dyDescent="0.35"/>
    <row r="947" ht="12.75" x14ac:dyDescent="0.35"/>
    <row r="948" ht="12.75" x14ac:dyDescent="0.35"/>
    <row r="949" ht="12.75" x14ac:dyDescent="0.35"/>
    <row r="950" ht="12.75" x14ac:dyDescent="0.35"/>
    <row r="951" ht="12.75" x14ac:dyDescent="0.35"/>
    <row r="952" ht="12.75" x14ac:dyDescent="0.35"/>
    <row r="953" ht="12.75" x14ac:dyDescent="0.35"/>
    <row r="954" ht="12.75" x14ac:dyDescent="0.35"/>
    <row r="955" ht="12.75" x14ac:dyDescent="0.35"/>
    <row r="956" ht="12.75" x14ac:dyDescent="0.35"/>
    <row r="957" ht="12.75" x14ac:dyDescent="0.35"/>
    <row r="958" ht="12.75" x14ac:dyDescent="0.35"/>
    <row r="959" ht="12.75" x14ac:dyDescent="0.35"/>
    <row r="960" ht="12.75" x14ac:dyDescent="0.35"/>
    <row r="961" ht="12.75" x14ac:dyDescent="0.35"/>
    <row r="962" ht="12.75" x14ac:dyDescent="0.35"/>
    <row r="963" ht="12.75" x14ac:dyDescent="0.35"/>
    <row r="964" ht="12.75" x14ac:dyDescent="0.35"/>
    <row r="965" ht="12.75" x14ac:dyDescent="0.35"/>
    <row r="966" ht="12.75" x14ac:dyDescent="0.35"/>
    <row r="967" ht="12.75" x14ac:dyDescent="0.35"/>
    <row r="968" ht="12.75" x14ac:dyDescent="0.35"/>
    <row r="969" ht="12.75" x14ac:dyDescent="0.35"/>
    <row r="970" ht="12.75" x14ac:dyDescent="0.35"/>
    <row r="971" ht="12.75" x14ac:dyDescent="0.35"/>
    <row r="972" ht="12.75" x14ac:dyDescent="0.35"/>
    <row r="973" ht="12.75" x14ac:dyDescent="0.35"/>
    <row r="974" ht="12.75" x14ac:dyDescent="0.35"/>
    <row r="975" ht="12.75" x14ac:dyDescent="0.35"/>
    <row r="976" ht="12.75" x14ac:dyDescent="0.35"/>
    <row r="977" ht="12.75" x14ac:dyDescent="0.35"/>
    <row r="978" ht="12.75" x14ac:dyDescent="0.35"/>
    <row r="979" ht="12.75" x14ac:dyDescent="0.35"/>
    <row r="980" ht="12.75" x14ac:dyDescent="0.35"/>
    <row r="981" ht="12.75" x14ac:dyDescent="0.35"/>
    <row r="982" ht="12.75" x14ac:dyDescent="0.35"/>
    <row r="983" ht="12.75" x14ac:dyDescent="0.35"/>
    <row r="984" ht="12.75" x14ac:dyDescent="0.35"/>
    <row r="985" ht="12.75" x14ac:dyDescent="0.35"/>
    <row r="986" ht="12.75" x14ac:dyDescent="0.35"/>
    <row r="987" ht="12.75" x14ac:dyDescent="0.35"/>
    <row r="988" ht="12.75" x14ac:dyDescent="0.35"/>
    <row r="989" ht="12.75" x14ac:dyDescent="0.35"/>
    <row r="990" ht="12.75" x14ac:dyDescent="0.35"/>
    <row r="991" ht="12.75" x14ac:dyDescent="0.35"/>
    <row r="992" ht="12.75" x14ac:dyDescent="0.35"/>
    <row r="993" ht="12.75" x14ac:dyDescent="0.35"/>
    <row r="994" ht="12.75" x14ac:dyDescent="0.35"/>
    <row r="995" ht="12.75" x14ac:dyDescent="0.35"/>
    <row r="996" ht="12.75" x14ac:dyDescent="0.35"/>
    <row r="997" ht="12.75" x14ac:dyDescent="0.35"/>
    <row r="998" ht="12.75" x14ac:dyDescent="0.35"/>
    <row r="999" ht="12.75" x14ac:dyDescent="0.35"/>
    <row r="1000" ht="12.75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Informations requises</vt:lpstr>
      <vt:lpstr>Calculateur TCO</vt:lpstr>
      <vt:lpstr>Informations du véhicule</vt:lpstr>
      <vt:lpstr>AND</vt:lpstr>
      <vt:lpstr>Taxe annuelle sur les émissions</vt:lpstr>
      <vt:lpstr>Taxe annuelle sur les polluants</vt:lpstr>
      <vt:lpstr>FuelTypes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Narimene BECHEROUL</cp:lastModifiedBy>
  <dcterms:modified xsi:type="dcterms:W3CDTF">2025-05-19T13:19:12Z</dcterms:modified>
</cp:coreProperties>
</file>